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5" windowWidth="15480" windowHeight="9885" tabRatio="869" activeTab="2"/>
  </bookViews>
  <sheets>
    <sheet name="MlZ A" sheetId="8" r:id="rId1"/>
    <sheet name="MlZ B" sheetId="18" r:id="rId2"/>
    <sheet name="Staršie žiačky" sheetId="17" r:id="rId3"/>
  </sheets>
  <calcPr calcId="125725"/>
</workbook>
</file>

<file path=xl/calcChain.xml><?xml version="1.0" encoding="utf-8"?>
<calcChain xmlns="http://schemas.openxmlformats.org/spreadsheetml/2006/main">
  <c r="Z7" i="8"/>
  <c r="AB7" s="1"/>
  <c r="Z16"/>
  <c r="AB16" s="1"/>
  <c r="Z21"/>
  <c r="AB21" s="1"/>
  <c r="Z9"/>
  <c r="AB9" s="1"/>
  <c r="Z11"/>
  <c r="AB11" s="1"/>
  <c r="Z12"/>
  <c r="AB12" s="1"/>
  <c r="Z18"/>
  <c r="AB18" s="1"/>
  <c r="Z17"/>
  <c r="AB17" s="1"/>
  <c r="Z14"/>
  <c r="AB14" s="1"/>
  <c r="AK14" s="1"/>
  <c r="J17"/>
  <c r="L17" s="1"/>
  <c r="R17"/>
  <c r="T17" s="1"/>
  <c r="AH17"/>
  <c r="AJ17" s="1"/>
  <c r="J18"/>
  <c r="L18"/>
  <c r="AK18" s="1"/>
  <c r="R18"/>
  <c r="T18"/>
  <c r="AH18"/>
  <c r="AJ18"/>
  <c r="J12"/>
  <c r="L12" s="1"/>
  <c r="R12"/>
  <c r="T12" s="1"/>
  <c r="AH12"/>
  <c r="AJ12" s="1"/>
  <c r="J11"/>
  <c r="L11"/>
  <c r="AK11" s="1"/>
  <c r="R11"/>
  <c r="T11"/>
  <c r="AH11"/>
  <c r="AJ11"/>
  <c r="J9"/>
  <c r="L9" s="1"/>
  <c r="R9"/>
  <c r="T9" s="1"/>
  <c r="AH9"/>
  <c r="AJ9" s="1"/>
  <c r="J21"/>
  <c r="L21"/>
  <c r="AK21" s="1"/>
  <c r="R21"/>
  <c r="T21"/>
  <c r="AH21"/>
  <c r="AJ21"/>
  <c r="J16"/>
  <c r="L16" s="1"/>
  <c r="R16"/>
  <c r="T16" s="1"/>
  <c r="AH16"/>
  <c r="AJ16" s="1"/>
  <c r="J7"/>
  <c r="L7"/>
  <c r="AK7" s="1"/>
  <c r="R7"/>
  <c r="T7"/>
  <c r="AH7"/>
  <c r="AJ7"/>
  <c r="J22"/>
  <c r="J9" i="17"/>
  <c r="L9" s="1"/>
  <c r="R9"/>
  <c r="T9" s="1"/>
  <c r="Z9"/>
  <c r="AB9" s="1"/>
  <c r="AH9"/>
  <c r="AJ9" s="1"/>
  <c r="J17"/>
  <c r="L17"/>
  <c r="AK17" s="1"/>
  <c r="R17"/>
  <c r="T17"/>
  <c r="Z17"/>
  <c r="AB17"/>
  <c r="AH17"/>
  <c r="AJ17"/>
  <c r="J12"/>
  <c r="L12" s="1"/>
  <c r="AH12"/>
  <c r="AJ12" s="1"/>
  <c r="R12"/>
  <c r="T12" s="1"/>
  <c r="Z12"/>
  <c r="AB12" s="1"/>
  <c r="J15" i="18"/>
  <c r="L15" s="1"/>
  <c r="R15"/>
  <c r="T15" s="1"/>
  <c r="Z15"/>
  <c r="AB15" s="1"/>
  <c r="AH15"/>
  <c r="AJ15" s="1"/>
  <c r="J13" i="8"/>
  <c r="L13" s="1"/>
  <c r="R13"/>
  <c r="T13" s="1"/>
  <c r="Z13"/>
  <c r="AB13" s="1"/>
  <c r="AH13"/>
  <c r="AJ13" s="1"/>
  <c r="J15"/>
  <c r="L15" s="1"/>
  <c r="R15"/>
  <c r="T15" s="1"/>
  <c r="Z15"/>
  <c r="AB15" s="1"/>
  <c r="AH15"/>
  <c r="AJ15" s="1"/>
  <c r="J14"/>
  <c r="L14"/>
  <c r="R14"/>
  <c r="T14"/>
  <c r="AH14"/>
  <c r="AJ14"/>
  <c r="J15" i="17"/>
  <c r="L15"/>
  <c r="R15"/>
  <c r="T15"/>
  <c r="Z15"/>
  <c r="AB15"/>
  <c r="AH15"/>
  <c r="AJ15"/>
  <c r="J12" i="18"/>
  <c r="L12"/>
  <c r="R12"/>
  <c r="T12"/>
  <c r="Z12"/>
  <c r="AB12"/>
  <c r="AH12"/>
  <c r="AJ12"/>
  <c r="J7"/>
  <c r="L7"/>
  <c r="AK7" s="1"/>
  <c r="R7"/>
  <c r="T7"/>
  <c r="Z7"/>
  <c r="AB7"/>
  <c r="AH7"/>
  <c r="AJ7"/>
  <c r="J13"/>
  <c r="L13" s="1"/>
  <c r="R13"/>
  <c r="T13" s="1"/>
  <c r="Z13"/>
  <c r="AB13" s="1"/>
  <c r="AH13"/>
  <c r="AJ13" s="1"/>
  <c r="J20"/>
  <c r="L20" s="1"/>
  <c r="R20"/>
  <c r="T20" s="1"/>
  <c r="Z20"/>
  <c r="AB20" s="1"/>
  <c r="AH20"/>
  <c r="AJ20" s="1"/>
  <c r="J24" i="8"/>
  <c r="L24" s="1"/>
  <c r="Z24"/>
  <c r="AB24" s="1"/>
  <c r="AH24"/>
  <c r="AJ24" s="1"/>
  <c r="AH22"/>
  <c r="AH8"/>
  <c r="AH20"/>
  <c r="AH10"/>
  <c r="AH23"/>
  <c r="AH19"/>
  <c r="AH16" i="18"/>
  <c r="AJ16" s="1"/>
  <c r="AH10"/>
  <c r="AJ10" s="1"/>
  <c r="AH18"/>
  <c r="AJ18" s="1"/>
  <c r="AH17"/>
  <c r="AJ17" s="1"/>
  <c r="AH19"/>
  <c r="AJ19" s="1"/>
  <c r="AH9"/>
  <c r="AJ9" s="1"/>
  <c r="AH8"/>
  <c r="AJ8" s="1"/>
  <c r="AH21"/>
  <c r="AJ21" s="1"/>
  <c r="AH14"/>
  <c r="AJ14" s="1"/>
  <c r="AH11"/>
  <c r="AJ11" s="1"/>
  <c r="Z16"/>
  <c r="AB16" s="1"/>
  <c r="Z10"/>
  <c r="AB10" s="1"/>
  <c r="Z18"/>
  <c r="AB18" s="1"/>
  <c r="Z17"/>
  <c r="AB17" s="1"/>
  <c r="Z19"/>
  <c r="AB19" s="1"/>
  <c r="Z9"/>
  <c r="AB9" s="1"/>
  <c r="Z8"/>
  <c r="AB8" s="1"/>
  <c r="Z21"/>
  <c r="AB21" s="1"/>
  <c r="Z14"/>
  <c r="AB14" s="1"/>
  <c r="Z11"/>
  <c r="AB11" s="1"/>
  <c r="R16"/>
  <c r="T16" s="1"/>
  <c r="R10"/>
  <c r="T10" s="1"/>
  <c r="R18"/>
  <c r="T18" s="1"/>
  <c r="R17"/>
  <c r="T17" s="1"/>
  <c r="R19"/>
  <c r="T19" s="1"/>
  <c r="R9"/>
  <c r="T9" s="1"/>
  <c r="R8"/>
  <c r="T8" s="1"/>
  <c r="R21"/>
  <c r="T21" s="1"/>
  <c r="R14"/>
  <c r="T14" s="1"/>
  <c r="R11"/>
  <c r="T11" s="1"/>
  <c r="J16"/>
  <c r="L16" s="1"/>
  <c r="AK16" s="1"/>
  <c r="J10"/>
  <c r="L10" s="1"/>
  <c r="AK10" s="1"/>
  <c r="J18"/>
  <c r="L18" s="1"/>
  <c r="AK18" s="1"/>
  <c r="J17"/>
  <c r="L17" s="1"/>
  <c r="AK17" s="1"/>
  <c r="J19"/>
  <c r="L19" s="1"/>
  <c r="AK19" s="1"/>
  <c r="J9"/>
  <c r="L9" s="1"/>
  <c r="AK9" s="1"/>
  <c r="J8"/>
  <c r="L8"/>
  <c r="AK8" s="1"/>
  <c r="J21"/>
  <c r="L21" s="1"/>
  <c r="J14"/>
  <c r="L14"/>
  <c r="AK14" s="1"/>
  <c r="J11"/>
  <c r="L11" s="1"/>
  <c r="AK11" s="1"/>
  <c r="Z8" i="8"/>
  <c r="Z20"/>
  <c r="Z10"/>
  <c r="Z23"/>
  <c r="Z19"/>
  <c r="R8"/>
  <c r="T8" s="1"/>
  <c r="R20"/>
  <c r="R10"/>
  <c r="T10" s="1"/>
  <c r="R23"/>
  <c r="R19"/>
  <c r="T19" s="1"/>
  <c r="Z22"/>
  <c r="R22"/>
  <c r="AJ8"/>
  <c r="AJ20"/>
  <c r="AJ10"/>
  <c r="AJ23"/>
  <c r="AJ19"/>
  <c r="AJ22"/>
  <c r="AB8"/>
  <c r="AB20"/>
  <c r="AB10"/>
  <c r="AB23"/>
  <c r="AB19"/>
  <c r="AB22"/>
  <c r="T20"/>
  <c r="T23"/>
  <c r="T22"/>
  <c r="J19"/>
  <c r="L19"/>
  <c r="J23"/>
  <c r="L23" s="1"/>
  <c r="AK23" s="1"/>
  <c r="AH8" i="17"/>
  <c r="AJ8"/>
  <c r="AH18"/>
  <c r="AJ18"/>
  <c r="AH16"/>
  <c r="AJ16"/>
  <c r="AH7"/>
  <c r="AJ7"/>
  <c r="AH11"/>
  <c r="AJ11"/>
  <c r="AH10"/>
  <c r="AJ10"/>
  <c r="AH19"/>
  <c r="AJ19"/>
  <c r="AH14"/>
  <c r="AJ14"/>
  <c r="AH13"/>
  <c r="AJ13"/>
  <c r="AH20"/>
  <c r="AJ20"/>
  <c r="J8" i="8"/>
  <c r="L8"/>
  <c r="AK8" s="1"/>
  <c r="J20"/>
  <c r="J10"/>
  <c r="L10"/>
  <c r="L20"/>
  <c r="L22"/>
  <c r="AK22"/>
  <c r="J8" i="17"/>
  <c r="L8"/>
  <c r="J18"/>
  <c r="L18"/>
  <c r="J16"/>
  <c r="L16"/>
  <c r="J7"/>
  <c r="L7"/>
  <c r="J11"/>
  <c r="L11"/>
  <c r="J10"/>
  <c r="L10"/>
  <c r="J19"/>
  <c r="L19"/>
  <c r="J14"/>
  <c r="L14"/>
  <c r="J13"/>
  <c r="L13"/>
  <c r="J20"/>
  <c r="L20"/>
  <c r="Z8"/>
  <c r="AB8"/>
  <c r="Z18"/>
  <c r="AB18"/>
  <c r="Z16"/>
  <c r="AB16"/>
  <c r="Z7"/>
  <c r="AB7"/>
  <c r="Z11"/>
  <c r="AB11"/>
  <c r="Z10"/>
  <c r="AB10"/>
  <c r="Z19"/>
  <c r="AB19"/>
  <c r="Z14"/>
  <c r="AB14"/>
  <c r="Z13"/>
  <c r="AB13"/>
  <c r="Z20"/>
  <c r="AB20"/>
  <c r="R8"/>
  <c r="R18"/>
  <c r="R16"/>
  <c r="R7"/>
  <c r="R11"/>
  <c r="R10"/>
  <c r="R19"/>
  <c r="R14"/>
  <c r="R13"/>
  <c r="R20"/>
  <c r="T8"/>
  <c r="T18"/>
  <c r="T16"/>
  <c r="T7"/>
  <c r="AK7" s="1"/>
  <c r="T11"/>
  <c r="T10"/>
  <c r="T19"/>
  <c r="T14"/>
  <c r="AK14" s="1"/>
  <c r="T13"/>
  <c r="T20"/>
  <c r="AK20" i="8"/>
  <c r="AK12" i="18"/>
  <c r="AK20" i="17"/>
  <c r="AK10"/>
  <c r="AK18"/>
  <c r="AK13"/>
  <c r="AK19"/>
  <c r="AK11"/>
  <c r="AK16"/>
  <c r="AK8"/>
  <c r="AK15"/>
  <c r="AK10" i="8" l="1"/>
  <c r="AK19"/>
  <c r="AK21" i="18"/>
  <c r="AK15"/>
  <c r="AK16" i="8"/>
  <c r="AK12"/>
  <c r="AK24"/>
  <c r="AK20" i="18"/>
  <c r="AK13"/>
  <c r="AK15" i="8"/>
  <c r="AK13"/>
  <c r="AK12" i="17"/>
  <c r="AK9"/>
  <c r="AK9" i="8"/>
  <c r="AK17"/>
</calcChain>
</file>

<file path=xl/sharedStrings.xml><?xml version="1.0" encoding="utf-8"?>
<sst xmlns="http://schemas.openxmlformats.org/spreadsheetml/2006/main" count="291" uniqueCount="122">
  <si>
    <t>Meno</t>
  </si>
  <si>
    <t>PRIEZVISKO</t>
  </si>
  <si>
    <t>nar.</t>
  </si>
  <si>
    <t>SPOLU</t>
  </si>
  <si>
    <t>Klub</t>
  </si>
  <si>
    <t>Preskok</t>
  </si>
  <si>
    <t>Bradlá</t>
  </si>
  <si>
    <t>Kladina</t>
  </si>
  <si>
    <t>Prostné</t>
  </si>
  <si>
    <t>P.č.</t>
  </si>
  <si>
    <t>Výsl.</t>
  </si>
  <si>
    <t>Kategória</t>
  </si>
  <si>
    <t>Gymnastické preteky</t>
  </si>
  <si>
    <t>staršie žiačky</t>
  </si>
  <si>
    <t>Klaudia</t>
  </si>
  <si>
    <t>Katarína</t>
  </si>
  <si>
    <t>Michaela</t>
  </si>
  <si>
    <t>B</t>
  </si>
  <si>
    <t>B1</t>
  </si>
  <si>
    <t>B2</t>
  </si>
  <si>
    <t>B3</t>
  </si>
  <si>
    <t>B4</t>
  </si>
  <si>
    <t>A</t>
  </si>
  <si>
    <t>SD</t>
  </si>
  <si>
    <t>KŠG Liptovský Mikuláš</t>
  </si>
  <si>
    <t>Kristína</t>
  </si>
  <si>
    <t>GY-TA Poprad</t>
  </si>
  <si>
    <t>Jamborová</t>
  </si>
  <si>
    <t>Dulová</t>
  </si>
  <si>
    <t>Kamila</t>
  </si>
  <si>
    <t>Hanečáková</t>
  </si>
  <si>
    <t>Rosinová</t>
  </si>
  <si>
    <t>Viktória</t>
  </si>
  <si>
    <t>Krupičková</t>
  </si>
  <si>
    <t>Krišandová</t>
  </si>
  <si>
    <t>Božoňová</t>
  </si>
  <si>
    <t>Kešel Košice</t>
  </si>
  <si>
    <t>Tomečková</t>
  </si>
  <si>
    <t>Iveta</t>
  </si>
  <si>
    <t>Rengevičová</t>
  </si>
  <si>
    <t>Soňa</t>
  </si>
  <si>
    <t>Natália</t>
  </si>
  <si>
    <t>GK Šumperk</t>
  </si>
  <si>
    <t>Nevrklová</t>
  </si>
  <si>
    <t>Marie</t>
  </si>
  <si>
    <t>Fricová</t>
  </si>
  <si>
    <t>Měrková</t>
  </si>
  <si>
    <t>Adéla</t>
  </si>
  <si>
    <t>Vendula</t>
  </si>
  <si>
    <t>Ema</t>
  </si>
  <si>
    <t>Becková</t>
  </si>
  <si>
    <t>Karolína</t>
  </si>
  <si>
    <t>Kromková</t>
  </si>
  <si>
    <t>Čongvová</t>
  </si>
  <si>
    <t>Konevalová</t>
  </si>
  <si>
    <t>Šlosárová</t>
  </si>
  <si>
    <t>Svitaneková</t>
  </si>
  <si>
    <t>Sofia</t>
  </si>
  <si>
    <t>Figová</t>
  </si>
  <si>
    <t>Nikola</t>
  </si>
  <si>
    <t>Urbanová</t>
  </si>
  <si>
    <t>Kubíčková</t>
  </si>
  <si>
    <t>Eva</t>
  </si>
  <si>
    <t>Kondás</t>
  </si>
  <si>
    <t>Fekete</t>
  </si>
  <si>
    <t>Blanka</t>
  </si>
  <si>
    <t>Miskolc</t>
  </si>
  <si>
    <t>Bára</t>
  </si>
  <si>
    <t>Wolska</t>
  </si>
  <si>
    <t>Rozalia</t>
  </si>
  <si>
    <t>Dmytrów</t>
  </si>
  <si>
    <t>Aneta</t>
  </si>
  <si>
    <t>Tereza</t>
  </si>
  <si>
    <t>Paula</t>
  </si>
  <si>
    <t>Červeňová</t>
  </si>
  <si>
    <t>Výsledková listina</t>
  </si>
  <si>
    <t>usporiadané školským športovým strediskom GY-TA Poprad</t>
  </si>
  <si>
    <t>Pohár primátora mesta Poprad</t>
  </si>
  <si>
    <t>12.V.2012</t>
  </si>
  <si>
    <t>Tomčíková</t>
  </si>
  <si>
    <t>Marianna</t>
  </si>
  <si>
    <t>Imriščáková</t>
  </si>
  <si>
    <t>Júlia</t>
  </si>
  <si>
    <t>Antosiak</t>
  </si>
  <si>
    <t>Weronika</t>
  </si>
  <si>
    <t>Orzeszek</t>
  </si>
  <si>
    <t>Aleksandra</t>
  </si>
  <si>
    <t xml:space="preserve">Krakovská </t>
  </si>
  <si>
    <t>Laura</t>
  </si>
  <si>
    <t>Nysa</t>
  </si>
  <si>
    <t>Broňa</t>
  </si>
  <si>
    <t>Mia</t>
  </si>
  <si>
    <t>Mrozek</t>
  </si>
  <si>
    <t>Natalia</t>
  </si>
  <si>
    <t>Micheľová</t>
  </si>
  <si>
    <t>Simona</t>
  </si>
  <si>
    <t>Hatiarová</t>
  </si>
  <si>
    <t>Lucia</t>
  </si>
  <si>
    <t>Hrozová</t>
  </si>
  <si>
    <t>Julie</t>
  </si>
  <si>
    <t>Pavlů</t>
  </si>
  <si>
    <t>Stejskalová</t>
  </si>
  <si>
    <t>Ludmila</t>
  </si>
  <si>
    <t>Orolinová</t>
  </si>
  <si>
    <t>Valentína</t>
  </si>
  <si>
    <t>Havlová</t>
  </si>
  <si>
    <t>Zdenka</t>
  </si>
  <si>
    <t xml:space="preserve">Husárová </t>
  </si>
  <si>
    <t>Lukáč</t>
  </si>
  <si>
    <t>Nikol</t>
  </si>
  <si>
    <t>Poštulková</t>
  </si>
  <si>
    <t>Zuzana</t>
  </si>
  <si>
    <t>Alexa</t>
  </si>
  <si>
    <t>Halász</t>
  </si>
  <si>
    <t>Szabó</t>
  </si>
  <si>
    <t>Babejová</t>
  </si>
  <si>
    <t>Dominika</t>
  </si>
  <si>
    <t>Eniko</t>
  </si>
  <si>
    <t>Fulat</t>
  </si>
  <si>
    <t>Oktawia</t>
  </si>
  <si>
    <t>mladšie žiačky A</t>
  </si>
  <si>
    <t>mladšie žiačky B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</si>
</sst>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E"/>
      <charset val="238"/>
    </font>
    <font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sz val="35"/>
      <name val="Blackletter686 BT"/>
      <family val="4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12"/>
      <name val="Garamond"/>
      <family val="1"/>
      <charset val="238"/>
    </font>
    <font>
      <b/>
      <sz val="8"/>
      <name val="Times New Roman CE"/>
      <family val="1"/>
      <charset val="238"/>
    </font>
    <font>
      <b/>
      <sz val="8"/>
      <name val="Arial Narrow"/>
      <family val="2"/>
      <charset val="238"/>
    </font>
    <font>
      <sz val="14"/>
      <name val="Bangle"/>
      <charset val="238"/>
    </font>
    <font>
      <sz val="16"/>
      <name val="Bangle"/>
      <charset val="238"/>
    </font>
    <font>
      <sz val="16"/>
      <name val="Arial CE"/>
      <family val="2"/>
      <charset val="238"/>
    </font>
    <font>
      <b/>
      <u/>
      <sz val="18"/>
      <name val="Garamond"/>
      <family val="1"/>
      <charset val="238"/>
    </font>
    <font>
      <sz val="8"/>
      <name val="Arial CE"/>
      <charset val="238"/>
    </font>
    <font>
      <u/>
      <sz val="33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/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0" fillId="0" borderId="0" xfId="0" applyFill="1" applyBorder="1"/>
    <xf numFmtId="0" fontId="0" fillId="0" borderId="11" xfId="0" applyFill="1" applyBorder="1"/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vertical="center" shrinkToFit="1"/>
    </xf>
    <xf numFmtId="164" fontId="9" fillId="0" borderId="15" xfId="0" applyNumberFormat="1" applyFont="1" applyFill="1" applyBorder="1" applyAlignment="1">
      <alignment vertical="center" shrinkToFit="1"/>
    </xf>
    <xf numFmtId="164" fontId="9" fillId="0" borderId="13" xfId="0" applyNumberFormat="1" applyFont="1" applyFill="1" applyBorder="1" applyAlignment="1">
      <alignment vertical="center" shrinkToFit="1"/>
    </xf>
    <xf numFmtId="164" fontId="9" fillId="0" borderId="16" xfId="0" applyNumberFormat="1" applyFont="1" applyFill="1" applyBorder="1" applyAlignment="1">
      <alignment vertical="center" shrinkToFit="1"/>
    </xf>
    <xf numFmtId="164" fontId="9" fillId="0" borderId="14" xfId="0" applyNumberFormat="1" applyFont="1" applyFill="1" applyBorder="1" applyAlignment="1">
      <alignment vertical="center" shrinkToFit="1"/>
    </xf>
    <xf numFmtId="164" fontId="11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vertical="center" shrinkToFit="1"/>
    </xf>
    <xf numFmtId="164" fontId="9" fillId="0" borderId="8" xfId="0" applyNumberFormat="1" applyFont="1" applyFill="1" applyBorder="1" applyAlignment="1">
      <alignment vertical="center" shrinkToFit="1"/>
    </xf>
    <xf numFmtId="164" fontId="9" fillId="0" borderId="9" xfId="0" applyNumberFormat="1" applyFont="1" applyFill="1" applyBorder="1" applyAlignment="1">
      <alignment vertical="center" shrinkToFit="1"/>
    </xf>
    <xf numFmtId="164" fontId="9" fillId="0" borderId="20" xfId="0" applyNumberFormat="1" applyFont="1" applyFill="1" applyBorder="1" applyAlignment="1">
      <alignment vertical="center" shrinkToFit="1"/>
    </xf>
    <xf numFmtId="164" fontId="9" fillId="0" borderId="19" xfId="0" applyNumberFormat="1" applyFont="1" applyFill="1" applyBorder="1" applyAlignment="1">
      <alignment vertical="center" shrinkToFit="1"/>
    </xf>
    <xf numFmtId="164" fontId="11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M2895"/>
  <sheetViews>
    <sheetView showGridLines="0" zoomScaleNormal="100" workbookViewId="0">
      <selection activeCell="T27" sqref="T27"/>
    </sheetView>
  </sheetViews>
  <sheetFormatPr defaultRowHeight="12.75"/>
  <cols>
    <col min="1" max="1" width="4" style="3" customWidth="1"/>
    <col min="2" max="2" width="12" style="1" customWidth="1"/>
    <col min="3" max="3" width="7.85546875" style="1" customWidth="1"/>
    <col min="4" max="4" width="4.28515625" style="3" customWidth="1"/>
    <col min="5" max="5" width="5.7109375" style="1" hidden="1" customWidth="1"/>
    <col min="6" max="7" width="2.7109375" style="1" customWidth="1"/>
    <col min="8" max="9" width="2.7109375" style="1" hidden="1" customWidth="1"/>
    <col min="10" max="10" width="3.42578125" style="1" customWidth="1"/>
    <col min="11" max="11" width="3.42578125" style="1" hidden="1" customWidth="1"/>
    <col min="12" max="13" width="5.7109375" style="1" customWidth="1"/>
    <col min="14" max="15" width="2.7109375" style="1" customWidth="1"/>
    <col min="16" max="17" width="2.7109375" style="1" hidden="1" customWidth="1"/>
    <col min="18" max="18" width="3.42578125" style="1" customWidth="1"/>
    <col min="19" max="19" width="3.42578125" style="1" hidden="1" customWidth="1"/>
    <col min="20" max="21" width="5.7109375" style="1" customWidth="1"/>
    <col min="22" max="23" width="2.7109375" style="1" customWidth="1"/>
    <col min="24" max="25" width="2.7109375" style="1" hidden="1" customWidth="1"/>
    <col min="26" max="26" width="3.42578125" style="1" customWidth="1"/>
    <col min="27" max="27" width="3.42578125" style="1" hidden="1" customWidth="1"/>
    <col min="28" max="29" width="5.7109375" style="1" customWidth="1"/>
    <col min="30" max="31" width="2.7109375" style="1" customWidth="1"/>
    <col min="32" max="33" width="2.7109375" style="1" hidden="1" customWidth="1"/>
    <col min="34" max="34" width="3.42578125" style="1" customWidth="1"/>
    <col min="35" max="35" width="3.42578125" style="1" hidden="1" customWidth="1"/>
    <col min="36" max="36" width="5.7109375" style="1" customWidth="1"/>
    <col min="37" max="37" width="7.7109375" style="1" customWidth="1"/>
    <col min="38" max="38" width="22.5703125" style="1" customWidth="1"/>
    <col min="39" max="39" width="2.7109375" style="1" customWidth="1"/>
    <col min="40" max="16384" width="9.140625" style="1"/>
  </cols>
  <sheetData>
    <row r="1" spans="1:39" ht="20.25">
      <c r="A1" s="2" t="s">
        <v>12</v>
      </c>
    </row>
    <row r="2" spans="1:39" ht="57" customHeight="1">
      <c r="A2" s="4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78</v>
      </c>
    </row>
    <row r="3" spans="1:39" ht="16.5" customHeight="1">
      <c r="A3" s="7" t="s">
        <v>76</v>
      </c>
      <c r="B3" s="8"/>
      <c r="C3" s="8"/>
      <c r="D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 t="s">
        <v>11</v>
      </c>
    </row>
    <row r="4" spans="1:39" ht="19.5" customHeight="1">
      <c r="A4" s="10" t="s">
        <v>75</v>
      </c>
      <c r="AL4" s="11" t="s">
        <v>120</v>
      </c>
      <c r="AM4" s="12"/>
    </row>
    <row r="5" spans="1:39" s="13" customFormat="1" ht="15.75" customHeight="1">
      <c r="E5" s="14" t="s">
        <v>5</v>
      </c>
      <c r="F5" s="14" t="s">
        <v>5</v>
      </c>
      <c r="G5" s="15"/>
      <c r="H5" s="15"/>
      <c r="I5" s="15"/>
      <c r="J5" s="15"/>
      <c r="K5" s="15"/>
      <c r="L5" s="16"/>
      <c r="M5" s="14" t="s">
        <v>6</v>
      </c>
      <c r="N5" s="17"/>
      <c r="O5" s="17"/>
      <c r="P5" s="17"/>
      <c r="Q5" s="17"/>
      <c r="R5" s="17"/>
      <c r="S5" s="17"/>
      <c r="T5" s="18"/>
      <c r="U5" s="14" t="s">
        <v>7</v>
      </c>
      <c r="V5" s="17"/>
      <c r="W5" s="17"/>
      <c r="X5" s="17"/>
      <c r="Y5" s="17"/>
      <c r="Z5" s="17"/>
      <c r="AA5" s="17"/>
      <c r="AB5" s="18"/>
      <c r="AC5" s="14" t="s">
        <v>8</v>
      </c>
      <c r="AD5" s="17"/>
      <c r="AE5" s="17"/>
      <c r="AF5" s="17"/>
      <c r="AG5" s="17"/>
      <c r="AH5" s="17"/>
      <c r="AI5" s="17"/>
      <c r="AJ5" s="16"/>
    </row>
    <row r="6" spans="1:39" s="13" customFormat="1" ht="15.75" customHeight="1" thickBot="1">
      <c r="A6" s="19" t="s">
        <v>9</v>
      </c>
      <c r="B6" s="20" t="s">
        <v>1</v>
      </c>
      <c r="C6" s="21" t="s">
        <v>0</v>
      </c>
      <c r="D6" s="19" t="s">
        <v>2</v>
      </c>
      <c r="E6" s="22" t="s">
        <v>22</v>
      </c>
      <c r="F6" s="23" t="s">
        <v>18</v>
      </c>
      <c r="G6" s="23" t="s">
        <v>19</v>
      </c>
      <c r="H6" s="23" t="s">
        <v>20</v>
      </c>
      <c r="I6" s="23" t="s">
        <v>21</v>
      </c>
      <c r="J6" s="24" t="s">
        <v>17</v>
      </c>
      <c r="K6" s="24" t="s">
        <v>23</v>
      </c>
      <c r="L6" s="25" t="s">
        <v>10</v>
      </c>
      <c r="M6" s="22" t="s">
        <v>22</v>
      </c>
      <c r="N6" s="23" t="s">
        <v>18</v>
      </c>
      <c r="O6" s="23" t="s">
        <v>19</v>
      </c>
      <c r="P6" s="23" t="s">
        <v>20</v>
      </c>
      <c r="Q6" s="23" t="s">
        <v>21</v>
      </c>
      <c r="R6" s="24" t="s">
        <v>17</v>
      </c>
      <c r="S6" s="24" t="s">
        <v>23</v>
      </c>
      <c r="T6" s="25" t="s">
        <v>10</v>
      </c>
      <c r="U6" s="22" t="s">
        <v>22</v>
      </c>
      <c r="V6" s="23" t="s">
        <v>18</v>
      </c>
      <c r="W6" s="23" t="s">
        <v>19</v>
      </c>
      <c r="X6" s="23" t="s">
        <v>20</v>
      </c>
      <c r="Y6" s="23" t="s">
        <v>21</v>
      </c>
      <c r="Z6" s="24" t="s">
        <v>17</v>
      </c>
      <c r="AA6" s="24" t="s">
        <v>23</v>
      </c>
      <c r="AB6" s="25" t="s">
        <v>10</v>
      </c>
      <c r="AC6" s="22" t="s">
        <v>22</v>
      </c>
      <c r="AD6" s="23" t="s">
        <v>18</v>
      </c>
      <c r="AE6" s="23" t="s">
        <v>19</v>
      </c>
      <c r="AF6" s="23" t="s">
        <v>20</v>
      </c>
      <c r="AG6" s="23" t="s">
        <v>21</v>
      </c>
      <c r="AH6" s="24" t="s">
        <v>17</v>
      </c>
      <c r="AI6" s="24" t="s">
        <v>23</v>
      </c>
      <c r="AJ6" s="25" t="s">
        <v>10</v>
      </c>
      <c r="AK6" s="26" t="s">
        <v>3</v>
      </c>
      <c r="AL6" s="27" t="s">
        <v>4</v>
      </c>
    </row>
    <row r="7" spans="1:39" ht="18" customHeight="1" thickTop="1">
      <c r="A7" s="30">
        <v>1</v>
      </c>
      <c r="B7" s="31" t="s">
        <v>46</v>
      </c>
      <c r="C7" s="32" t="s">
        <v>48</v>
      </c>
      <c r="D7" s="33">
        <v>2001</v>
      </c>
      <c r="E7" s="34">
        <v>0</v>
      </c>
      <c r="F7" s="35">
        <v>0.4</v>
      </c>
      <c r="G7" s="35">
        <v>0.3</v>
      </c>
      <c r="H7" s="35"/>
      <c r="I7" s="35"/>
      <c r="J7" s="36">
        <f t="shared" ref="J7:J24" si="0">10-AVERAGE(F7:I7)</f>
        <v>9.65</v>
      </c>
      <c r="K7" s="36"/>
      <c r="L7" s="37">
        <f t="shared" ref="L7:L24" si="1">(E7+J7)-K7</f>
        <v>9.65</v>
      </c>
      <c r="M7" s="38">
        <v>3.2</v>
      </c>
      <c r="N7" s="35">
        <v>1.1000000000000001</v>
      </c>
      <c r="O7" s="35">
        <v>1.4</v>
      </c>
      <c r="P7" s="35"/>
      <c r="Q7" s="35"/>
      <c r="R7" s="36">
        <f t="shared" ref="R7:R23" si="2">10-AVERAGE(N7:Q7)</f>
        <v>8.75</v>
      </c>
      <c r="S7" s="36"/>
      <c r="T7" s="37">
        <f t="shared" ref="T7:T23" si="3">(M7+R7)-S7</f>
        <v>11.95</v>
      </c>
      <c r="U7" s="34">
        <v>4.5</v>
      </c>
      <c r="V7" s="35">
        <v>0.9</v>
      </c>
      <c r="W7" s="35">
        <v>1</v>
      </c>
      <c r="X7" s="35"/>
      <c r="Y7" s="35"/>
      <c r="Z7" s="36">
        <f t="shared" ref="Z7:Z24" si="4">10-AVERAGE(V7:Y7)</f>
        <v>9.0500000000000007</v>
      </c>
      <c r="AA7" s="36"/>
      <c r="AB7" s="37">
        <f t="shared" ref="AB7:AB24" si="5">(U7+Z7)-AA7</f>
        <v>13.55</v>
      </c>
      <c r="AC7" s="38">
        <v>4.0999999999999996</v>
      </c>
      <c r="AD7" s="35">
        <v>1.2</v>
      </c>
      <c r="AE7" s="35">
        <v>1.1000000000000001</v>
      </c>
      <c r="AF7" s="35"/>
      <c r="AG7" s="35"/>
      <c r="AH7" s="36">
        <f t="shared" ref="AH7:AH24" si="6">10-AVERAGE(AD7:AG7)</f>
        <v>8.85</v>
      </c>
      <c r="AI7" s="36"/>
      <c r="AJ7" s="37">
        <f t="shared" ref="AJ7:AJ24" si="7">(AC7+AH7)-AI7</f>
        <v>12.95</v>
      </c>
      <c r="AK7" s="39">
        <f t="shared" ref="AK7:AK24" si="8">SUM(L7,T7,AB7,AJ7)</f>
        <v>48.100000000000009</v>
      </c>
      <c r="AL7" s="40" t="s">
        <v>42</v>
      </c>
    </row>
    <row r="8" spans="1:39" ht="18" customHeight="1">
      <c r="A8" s="30">
        <v>2</v>
      </c>
      <c r="B8" s="31" t="s">
        <v>46</v>
      </c>
      <c r="C8" s="32" t="s">
        <v>47</v>
      </c>
      <c r="D8" s="33">
        <v>2001</v>
      </c>
      <c r="E8" s="34">
        <v>0</v>
      </c>
      <c r="F8" s="35">
        <v>0.7</v>
      </c>
      <c r="G8" s="35">
        <v>0.5</v>
      </c>
      <c r="H8" s="35"/>
      <c r="I8" s="35"/>
      <c r="J8" s="36">
        <f t="shared" si="0"/>
        <v>9.4</v>
      </c>
      <c r="K8" s="36"/>
      <c r="L8" s="37">
        <f t="shared" si="1"/>
        <v>9.4</v>
      </c>
      <c r="M8" s="38">
        <v>3.4</v>
      </c>
      <c r="N8" s="35">
        <v>1.8</v>
      </c>
      <c r="O8" s="35">
        <v>2.6</v>
      </c>
      <c r="P8" s="35"/>
      <c r="Q8" s="35"/>
      <c r="R8" s="36">
        <f t="shared" si="2"/>
        <v>7.8</v>
      </c>
      <c r="S8" s="36"/>
      <c r="T8" s="37">
        <f t="shared" si="3"/>
        <v>11.2</v>
      </c>
      <c r="U8" s="34">
        <v>4.2</v>
      </c>
      <c r="V8" s="35">
        <v>2</v>
      </c>
      <c r="W8" s="35">
        <v>2.2999999999999998</v>
      </c>
      <c r="X8" s="35"/>
      <c r="Y8" s="35"/>
      <c r="Z8" s="36">
        <f t="shared" si="4"/>
        <v>7.85</v>
      </c>
      <c r="AA8" s="36"/>
      <c r="AB8" s="37">
        <f t="shared" si="5"/>
        <v>12.05</v>
      </c>
      <c r="AC8" s="38">
        <v>4.0999999999999996</v>
      </c>
      <c r="AD8" s="35">
        <v>1</v>
      </c>
      <c r="AE8" s="35">
        <v>0.9</v>
      </c>
      <c r="AF8" s="35"/>
      <c r="AG8" s="35"/>
      <c r="AH8" s="36">
        <f t="shared" si="6"/>
        <v>9.0500000000000007</v>
      </c>
      <c r="AI8" s="36"/>
      <c r="AJ8" s="37">
        <f t="shared" si="7"/>
        <v>13.15</v>
      </c>
      <c r="AK8" s="39">
        <f t="shared" si="8"/>
        <v>45.800000000000004</v>
      </c>
      <c r="AL8" s="40" t="s">
        <v>42</v>
      </c>
    </row>
    <row r="9" spans="1:39" ht="18" customHeight="1">
      <c r="A9" s="30">
        <v>3</v>
      </c>
      <c r="B9" s="31" t="s">
        <v>92</v>
      </c>
      <c r="C9" s="32" t="s">
        <v>93</v>
      </c>
      <c r="D9" s="33">
        <v>2001</v>
      </c>
      <c r="E9" s="34">
        <v>0</v>
      </c>
      <c r="F9" s="35">
        <v>0.8</v>
      </c>
      <c r="G9" s="35">
        <v>0.6</v>
      </c>
      <c r="H9" s="35"/>
      <c r="I9" s="35"/>
      <c r="J9" s="36">
        <f t="shared" si="0"/>
        <v>9.3000000000000007</v>
      </c>
      <c r="K9" s="36"/>
      <c r="L9" s="37">
        <f t="shared" si="1"/>
        <v>9.3000000000000007</v>
      </c>
      <c r="M9" s="38">
        <v>2.5</v>
      </c>
      <c r="N9" s="35">
        <v>1.7</v>
      </c>
      <c r="O9" s="35">
        <v>1.1000000000000001</v>
      </c>
      <c r="P9" s="35"/>
      <c r="Q9" s="35"/>
      <c r="R9" s="36">
        <f t="shared" si="2"/>
        <v>8.6</v>
      </c>
      <c r="S9" s="36"/>
      <c r="T9" s="37">
        <f t="shared" si="3"/>
        <v>11.1</v>
      </c>
      <c r="U9" s="34">
        <v>3.7</v>
      </c>
      <c r="V9" s="35">
        <v>1.2</v>
      </c>
      <c r="W9" s="35">
        <v>1.3</v>
      </c>
      <c r="X9" s="35"/>
      <c r="Y9" s="35"/>
      <c r="Z9" s="36">
        <f t="shared" si="4"/>
        <v>8.75</v>
      </c>
      <c r="AA9" s="36"/>
      <c r="AB9" s="37">
        <f t="shared" si="5"/>
        <v>12.45</v>
      </c>
      <c r="AC9" s="38">
        <v>3.8</v>
      </c>
      <c r="AD9" s="35">
        <v>1.6</v>
      </c>
      <c r="AE9" s="35">
        <v>1.5</v>
      </c>
      <c r="AF9" s="35"/>
      <c r="AG9" s="35"/>
      <c r="AH9" s="36">
        <f t="shared" si="6"/>
        <v>8.4499999999999993</v>
      </c>
      <c r="AI9" s="36"/>
      <c r="AJ9" s="37">
        <f t="shared" si="7"/>
        <v>12.25</v>
      </c>
      <c r="AK9" s="39">
        <f t="shared" si="8"/>
        <v>45.099999999999994</v>
      </c>
      <c r="AL9" s="40" t="s">
        <v>89</v>
      </c>
    </row>
    <row r="10" spans="1:39" ht="18" customHeight="1">
      <c r="A10" s="30">
        <v>4</v>
      </c>
      <c r="B10" s="31" t="s">
        <v>83</v>
      </c>
      <c r="C10" s="32" t="s">
        <v>84</v>
      </c>
      <c r="D10" s="33">
        <v>2001</v>
      </c>
      <c r="E10" s="34">
        <v>0</v>
      </c>
      <c r="F10" s="35">
        <v>1</v>
      </c>
      <c r="G10" s="35">
        <v>0.7</v>
      </c>
      <c r="H10" s="35"/>
      <c r="I10" s="35"/>
      <c r="J10" s="36">
        <f t="shared" si="0"/>
        <v>9.15</v>
      </c>
      <c r="K10" s="36"/>
      <c r="L10" s="37">
        <f t="shared" si="1"/>
        <v>9.15</v>
      </c>
      <c r="M10" s="38">
        <v>2.5</v>
      </c>
      <c r="N10" s="35">
        <v>0.9</v>
      </c>
      <c r="O10" s="35">
        <v>1</v>
      </c>
      <c r="P10" s="35"/>
      <c r="Q10" s="35"/>
      <c r="R10" s="36">
        <f t="shared" si="2"/>
        <v>9.0500000000000007</v>
      </c>
      <c r="S10" s="36"/>
      <c r="T10" s="37">
        <f t="shared" si="3"/>
        <v>11.55</v>
      </c>
      <c r="U10" s="34">
        <v>3.3</v>
      </c>
      <c r="V10" s="35">
        <v>0.9</v>
      </c>
      <c r="W10" s="35">
        <v>1.3</v>
      </c>
      <c r="X10" s="35"/>
      <c r="Y10" s="35"/>
      <c r="Z10" s="36">
        <f t="shared" si="4"/>
        <v>8.9</v>
      </c>
      <c r="AA10" s="36"/>
      <c r="AB10" s="37">
        <f t="shared" si="5"/>
        <v>12.2</v>
      </c>
      <c r="AC10" s="38">
        <v>3.5</v>
      </c>
      <c r="AD10" s="35">
        <v>1.4</v>
      </c>
      <c r="AE10" s="35">
        <v>1.5</v>
      </c>
      <c r="AF10" s="35"/>
      <c r="AG10" s="35"/>
      <c r="AH10" s="36">
        <f t="shared" si="6"/>
        <v>8.5500000000000007</v>
      </c>
      <c r="AI10" s="36"/>
      <c r="AJ10" s="37">
        <f t="shared" si="7"/>
        <v>12.05</v>
      </c>
      <c r="AK10" s="39">
        <f t="shared" si="8"/>
        <v>44.95</v>
      </c>
      <c r="AL10" s="40" t="s">
        <v>89</v>
      </c>
    </row>
    <row r="11" spans="1:39" ht="18" customHeight="1">
      <c r="A11" s="30">
        <v>5</v>
      </c>
      <c r="B11" s="31" t="s">
        <v>33</v>
      </c>
      <c r="C11" s="32" t="s">
        <v>15</v>
      </c>
      <c r="D11" s="33">
        <v>2001</v>
      </c>
      <c r="E11" s="34">
        <v>0</v>
      </c>
      <c r="F11" s="35">
        <v>0.8</v>
      </c>
      <c r="G11" s="35">
        <v>0.7</v>
      </c>
      <c r="H11" s="35"/>
      <c r="I11" s="35"/>
      <c r="J11" s="36">
        <f t="shared" si="0"/>
        <v>9.25</v>
      </c>
      <c r="K11" s="36"/>
      <c r="L11" s="37">
        <f t="shared" si="1"/>
        <v>9.25</v>
      </c>
      <c r="M11" s="38">
        <v>2.5</v>
      </c>
      <c r="N11" s="35">
        <v>1.3</v>
      </c>
      <c r="O11" s="35">
        <v>2.2000000000000002</v>
      </c>
      <c r="P11" s="35"/>
      <c r="Q11" s="35"/>
      <c r="R11" s="36">
        <f t="shared" si="2"/>
        <v>8.25</v>
      </c>
      <c r="S11" s="36"/>
      <c r="T11" s="37">
        <f t="shared" si="3"/>
        <v>10.75</v>
      </c>
      <c r="U11" s="34">
        <v>3.5</v>
      </c>
      <c r="V11" s="35">
        <v>1.8</v>
      </c>
      <c r="W11" s="35">
        <v>1.6</v>
      </c>
      <c r="X11" s="35"/>
      <c r="Y11" s="35"/>
      <c r="Z11" s="36">
        <f t="shared" si="4"/>
        <v>8.3000000000000007</v>
      </c>
      <c r="AA11" s="36"/>
      <c r="AB11" s="37">
        <f t="shared" si="5"/>
        <v>11.8</v>
      </c>
      <c r="AC11" s="38">
        <v>3.6</v>
      </c>
      <c r="AD11" s="35">
        <v>1.6</v>
      </c>
      <c r="AE11" s="35">
        <v>1.8</v>
      </c>
      <c r="AF11" s="35"/>
      <c r="AG11" s="35"/>
      <c r="AH11" s="36">
        <f t="shared" si="6"/>
        <v>8.3000000000000007</v>
      </c>
      <c r="AI11" s="36"/>
      <c r="AJ11" s="37">
        <f t="shared" si="7"/>
        <v>11.9</v>
      </c>
      <c r="AK11" s="39">
        <f t="shared" si="8"/>
        <v>43.7</v>
      </c>
      <c r="AL11" s="40" t="s">
        <v>26</v>
      </c>
    </row>
    <row r="12" spans="1:39" ht="18" customHeight="1">
      <c r="A12" s="30">
        <v>6</v>
      </c>
      <c r="B12" s="31" t="s">
        <v>31</v>
      </c>
      <c r="C12" s="32" t="s">
        <v>32</v>
      </c>
      <c r="D12" s="33">
        <v>2001</v>
      </c>
      <c r="E12" s="34">
        <v>0</v>
      </c>
      <c r="F12" s="35">
        <v>0.8</v>
      </c>
      <c r="G12" s="35">
        <v>0.6</v>
      </c>
      <c r="H12" s="35"/>
      <c r="I12" s="35"/>
      <c r="J12" s="36">
        <f t="shared" si="0"/>
        <v>9.3000000000000007</v>
      </c>
      <c r="K12" s="36"/>
      <c r="L12" s="37">
        <f t="shared" si="1"/>
        <v>9.3000000000000007</v>
      </c>
      <c r="M12" s="38">
        <v>2.5</v>
      </c>
      <c r="N12" s="35">
        <v>1.1000000000000001</v>
      </c>
      <c r="O12" s="35">
        <v>2.5</v>
      </c>
      <c r="P12" s="35"/>
      <c r="Q12" s="35"/>
      <c r="R12" s="36">
        <f t="shared" si="2"/>
        <v>8.1999999999999993</v>
      </c>
      <c r="S12" s="36"/>
      <c r="T12" s="37">
        <f t="shared" si="3"/>
        <v>10.7</v>
      </c>
      <c r="U12" s="34">
        <v>3.5</v>
      </c>
      <c r="V12" s="35">
        <v>2.7</v>
      </c>
      <c r="W12" s="35">
        <v>2.7</v>
      </c>
      <c r="X12" s="35"/>
      <c r="Y12" s="35"/>
      <c r="Z12" s="36">
        <f t="shared" si="4"/>
        <v>7.3</v>
      </c>
      <c r="AA12" s="36"/>
      <c r="AB12" s="37">
        <f t="shared" si="5"/>
        <v>10.8</v>
      </c>
      <c r="AC12" s="38">
        <v>3.5</v>
      </c>
      <c r="AD12" s="35">
        <v>2.7</v>
      </c>
      <c r="AE12" s="35">
        <v>2.5</v>
      </c>
      <c r="AF12" s="35"/>
      <c r="AG12" s="35"/>
      <c r="AH12" s="36">
        <f t="shared" si="6"/>
        <v>7.4</v>
      </c>
      <c r="AI12" s="36"/>
      <c r="AJ12" s="37">
        <f t="shared" si="7"/>
        <v>10.9</v>
      </c>
      <c r="AK12" s="39">
        <f t="shared" si="8"/>
        <v>41.7</v>
      </c>
      <c r="AL12" s="40" t="s">
        <v>26</v>
      </c>
    </row>
    <row r="13" spans="1:39" ht="18" customHeight="1">
      <c r="A13" s="30">
        <v>7</v>
      </c>
      <c r="B13" s="31" t="s">
        <v>56</v>
      </c>
      <c r="C13" s="32" t="s">
        <v>57</v>
      </c>
      <c r="D13" s="33">
        <v>2002</v>
      </c>
      <c r="E13" s="34">
        <v>0</v>
      </c>
      <c r="F13" s="35">
        <v>1.7</v>
      </c>
      <c r="G13" s="35">
        <v>1.5</v>
      </c>
      <c r="H13" s="35"/>
      <c r="I13" s="35"/>
      <c r="J13" s="36">
        <f t="shared" si="0"/>
        <v>8.4</v>
      </c>
      <c r="K13" s="36"/>
      <c r="L13" s="37">
        <f t="shared" si="1"/>
        <v>8.4</v>
      </c>
      <c r="M13" s="38">
        <v>1.6</v>
      </c>
      <c r="N13" s="35">
        <v>1</v>
      </c>
      <c r="O13" s="35">
        <v>1.7</v>
      </c>
      <c r="P13" s="35"/>
      <c r="Q13" s="35"/>
      <c r="R13" s="36">
        <f t="shared" si="2"/>
        <v>8.65</v>
      </c>
      <c r="S13" s="36"/>
      <c r="T13" s="37">
        <f t="shared" si="3"/>
        <v>10.25</v>
      </c>
      <c r="U13" s="34">
        <v>3.4</v>
      </c>
      <c r="V13" s="35">
        <v>2.2999999999999998</v>
      </c>
      <c r="W13" s="35">
        <v>2.5</v>
      </c>
      <c r="X13" s="35"/>
      <c r="Y13" s="35"/>
      <c r="Z13" s="36">
        <f t="shared" si="4"/>
        <v>7.6</v>
      </c>
      <c r="AA13" s="36"/>
      <c r="AB13" s="37">
        <f t="shared" si="5"/>
        <v>11</v>
      </c>
      <c r="AC13" s="38">
        <v>3.3</v>
      </c>
      <c r="AD13" s="35">
        <v>1.8</v>
      </c>
      <c r="AE13" s="35">
        <v>1.9</v>
      </c>
      <c r="AF13" s="35"/>
      <c r="AG13" s="35"/>
      <c r="AH13" s="36">
        <f t="shared" si="6"/>
        <v>8.15</v>
      </c>
      <c r="AI13" s="36"/>
      <c r="AJ13" s="37">
        <f t="shared" si="7"/>
        <v>11.45</v>
      </c>
      <c r="AK13" s="39">
        <f t="shared" si="8"/>
        <v>41.099999999999994</v>
      </c>
      <c r="AL13" s="40" t="s">
        <v>26</v>
      </c>
    </row>
    <row r="14" spans="1:39" ht="18" customHeight="1">
      <c r="A14" s="30">
        <v>8</v>
      </c>
      <c r="B14" s="31" t="s">
        <v>74</v>
      </c>
      <c r="C14" s="32" t="s">
        <v>72</v>
      </c>
      <c r="D14" s="33">
        <v>2002</v>
      </c>
      <c r="E14" s="34">
        <v>0</v>
      </c>
      <c r="F14" s="35">
        <v>1.4</v>
      </c>
      <c r="G14" s="35">
        <v>1.4</v>
      </c>
      <c r="H14" s="35"/>
      <c r="I14" s="35"/>
      <c r="J14" s="36">
        <f t="shared" si="0"/>
        <v>8.6</v>
      </c>
      <c r="K14" s="36"/>
      <c r="L14" s="37">
        <f t="shared" si="1"/>
        <v>8.6</v>
      </c>
      <c r="M14" s="38">
        <v>2.2000000000000002</v>
      </c>
      <c r="N14" s="35">
        <v>1.1000000000000001</v>
      </c>
      <c r="O14" s="35">
        <v>2.2999999999999998</v>
      </c>
      <c r="P14" s="35"/>
      <c r="Q14" s="35"/>
      <c r="R14" s="36">
        <f t="shared" si="2"/>
        <v>8.3000000000000007</v>
      </c>
      <c r="S14" s="36"/>
      <c r="T14" s="37">
        <f t="shared" si="3"/>
        <v>10.5</v>
      </c>
      <c r="U14" s="34">
        <v>2.8</v>
      </c>
      <c r="V14" s="35">
        <v>2.8</v>
      </c>
      <c r="W14" s="35">
        <v>2.6</v>
      </c>
      <c r="X14" s="35"/>
      <c r="Y14" s="35"/>
      <c r="Z14" s="36">
        <f t="shared" si="4"/>
        <v>7.3</v>
      </c>
      <c r="AA14" s="36"/>
      <c r="AB14" s="37">
        <f t="shared" si="5"/>
        <v>10.1</v>
      </c>
      <c r="AC14" s="38">
        <v>2.7</v>
      </c>
      <c r="AD14" s="35">
        <v>2.4</v>
      </c>
      <c r="AE14" s="35">
        <v>2.5</v>
      </c>
      <c r="AF14" s="35"/>
      <c r="AG14" s="35"/>
      <c r="AH14" s="36">
        <f t="shared" si="6"/>
        <v>7.55</v>
      </c>
      <c r="AI14" s="36"/>
      <c r="AJ14" s="37">
        <f t="shared" si="7"/>
        <v>10.25</v>
      </c>
      <c r="AK14" s="39">
        <f t="shared" si="8"/>
        <v>39.450000000000003</v>
      </c>
      <c r="AL14" s="40" t="s">
        <v>26</v>
      </c>
    </row>
    <row r="15" spans="1:39" ht="18" customHeight="1">
      <c r="A15" s="30">
        <v>9</v>
      </c>
      <c r="B15" s="31" t="s">
        <v>87</v>
      </c>
      <c r="C15" s="32" t="s">
        <v>88</v>
      </c>
      <c r="D15" s="33">
        <v>2002</v>
      </c>
      <c r="E15" s="34">
        <v>0</v>
      </c>
      <c r="F15" s="35">
        <v>1.8</v>
      </c>
      <c r="G15" s="35">
        <v>1.7</v>
      </c>
      <c r="H15" s="35"/>
      <c r="I15" s="35"/>
      <c r="J15" s="36">
        <f t="shared" si="0"/>
        <v>8.25</v>
      </c>
      <c r="K15" s="36"/>
      <c r="L15" s="37">
        <f t="shared" si="1"/>
        <v>8.25</v>
      </c>
      <c r="M15" s="38">
        <v>1.6</v>
      </c>
      <c r="N15" s="35">
        <v>1.5</v>
      </c>
      <c r="O15" s="35">
        <v>2.5</v>
      </c>
      <c r="P15" s="35"/>
      <c r="Q15" s="35"/>
      <c r="R15" s="36">
        <f t="shared" si="2"/>
        <v>8</v>
      </c>
      <c r="S15" s="36"/>
      <c r="T15" s="37">
        <f t="shared" si="3"/>
        <v>9.6</v>
      </c>
      <c r="U15" s="34">
        <v>3.4</v>
      </c>
      <c r="V15" s="35">
        <v>2.7</v>
      </c>
      <c r="W15" s="35">
        <v>2.5</v>
      </c>
      <c r="X15" s="35"/>
      <c r="Y15" s="35"/>
      <c r="Z15" s="36">
        <f t="shared" si="4"/>
        <v>7.4</v>
      </c>
      <c r="AA15" s="36"/>
      <c r="AB15" s="37">
        <f t="shared" si="5"/>
        <v>10.8</v>
      </c>
      <c r="AC15" s="38">
        <v>3.2</v>
      </c>
      <c r="AD15" s="35">
        <v>2.5</v>
      </c>
      <c r="AE15" s="35">
        <v>2.8</v>
      </c>
      <c r="AF15" s="35"/>
      <c r="AG15" s="35"/>
      <c r="AH15" s="36">
        <f t="shared" si="6"/>
        <v>7.35</v>
      </c>
      <c r="AI15" s="36"/>
      <c r="AJ15" s="37">
        <f t="shared" si="7"/>
        <v>10.55</v>
      </c>
      <c r="AK15" s="39">
        <f t="shared" si="8"/>
        <v>39.200000000000003</v>
      </c>
      <c r="AL15" s="40" t="s">
        <v>26</v>
      </c>
    </row>
    <row r="16" spans="1:39" ht="18" customHeight="1">
      <c r="A16" s="30">
        <v>10</v>
      </c>
      <c r="B16" s="31" t="s">
        <v>54</v>
      </c>
      <c r="C16" s="32" t="s">
        <v>41</v>
      </c>
      <c r="D16" s="33">
        <v>2002</v>
      </c>
      <c r="E16" s="34">
        <v>0</v>
      </c>
      <c r="F16" s="35">
        <v>1.6</v>
      </c>
      <c r="G16" s="35">
        <v>1.5</v>
      </c>
      <c r="H16" s="35"/>
      <c r="I16" s="35"/>
      <c r="J16" s="36">
        <f t="shared" si="0"/>
        <v>8.4499999999999993</v>
      </c>
      <c r="K16" s="36"/>
      <c r="L16" s="37">
        <f t="shared" si="1"/>
        <v>8.4499999999999993</v>
      </c>
      <c r="M16" s="38">
        <v>1.6</v>
      </c>
      <c r="N16" s="35">
        <v>1.3</v>
      </c>
      <c r="O16" s="35">
        <v>2.1</v>
      </c>
      <c r="P16" s="35"/>
      <c r="Q16" s="35"/>
      <c r="R16" s="36">
        <f t="shared" si="2"/>
        <v>8.3000000000000007</v>
      </c>
      <c r="S16" s="36"/>
      <c r="T16" s="37">
        <f t="shared" si="3"/>
        <v>9.9</v>
      </c>
      <c r="U16" s="34">
        <v>2.8</v>
      </c>
      <c r="V16" s="35">
        <v>3</v>
      </c>
      <c r="W16" s="35">
        <v>3</v>
      </c>
      <c r="X16" s="35"/>
      <c r="Y16" s="35"/>
      <c r="Z16" s="36">
        <f t="shared" si="4"/>
        <v>7</v>
      </c>
      <c r="AA16" s="36"/>
      <c r="AB16" s="37">
        <f t="shared" si="5"/>
        <v>9.8000000000000007</v>
      </c>
      <c r="AC16" s="38">
        <v>3.3</v>
      </c>
      <c r="AD16" s="35">
        <v>2.9</v>
      </c>
      <c r="AE16" s="35">
        <v>2.9</v>
      </c>
      <c r="AF16" s="35"/>
      <c r="AG16" s="35"/>
      <c r="AH16" s="36">
        <f t="shared" si="6"/>
        <v>7.1</v>
      </c>
      <c r="AI16" s="36"/>
      <c r="AJ16" s="37">
        <f t="shared" si="7"/>
        <v>10.399999999999999</v>
      </c>
      <c r="AK16" s="39">
        <f t="shared" si="8"/>
        <v>38.549999999999997</v>
      </c>
      <c r="AL16" s="40" t="s">
        <v>26</v>
      </c>
    </row>
    <row r="17" spans="1:38" ht="18" customHeight="1">
      <c r="A17" s="30">
        <v>11</v>
      </c>
      <c r="B17" s="31" t="s">
        <v>35</v>
      </c>
      <c r="C17" s="32" t="s">
        <v>90</v>
      </c>
      <c r="D17" s="33">
        <v>2001</v>
      </c>
      <c r="E17" s="34">
        <v>0</v>
      </c>
      <c r="F17" s="35">
        <v>1.6</v>
      </c>
      <c r="G17" s="35">
        <v>1.5</v>
      </c>
      <c r="H17" s="35"/>
      <c r="I17" s="35"/>
      <c r="J17" s="36">
        <f t="shared" si="0"/>
        <v>8.4499999999999993</v>
      </c>
      <c r="K17" s="36"/>
      <c r="L17" s="37">
        <f t="shared" si="1"/>
        <v>8.4499999999999993</v>
      </c>
      <c r="M17" s="38">
        <v>2.2000000000000002</v>
      </c>
      <c r="N17" s="35">
        <v>2</v>
      </c>
      <c r="O17" s="35">
        <v>2</v>
      </c>
      <c r="P17" s="35"/>
      <c r="Q17" s="35"/>
      <c r="R17" s="36">
        <f t="shared" si="2"/>
        <v>8</v>
      </c>
      <c r="S17" s="36"/>
      <c r="T17" s="37">
        <f t="shared" si="3"/>
        <v>10.199999999999999</v>
      </c>
      <c r="U17" s="34">
        <v>3.5</v>
      </c>
      <c r="V17" s="35">
        <v>3.65</v>
      </c>
      <c r="W17" s="35">
        <v>3.65</v>
      </c>
      <c r="X17" s="35"/>
      <c r="Y17" s="35"/>
      <c r="Z17" s="36">
        <f t="shared" si="4"/>
        <v>6.35</v>
      </c>
      <c r="AA17" s="36"/>
      <c r="AB17" s="37">
        <f t="shared" si="5"/>
        <v>9.85</v>
      </c>
      <c r="AC17" s="38">
        <v>3.3</v>
      </c>
      <c r="AD17" s="35">
        <v>3.6</v>
      </c>
      <c r="AE17" s="35">
        <v>3.6</v>
      </c>
      <c r="AF17" s="35"/>
      <c r="AG17" s="35"/>
      <c r="AH17" s="36">
        <f t="shared" si="6"/>
        <v>6.4</v>
      </c>
      <c r="AI17" s="36"/>
      <c r="AJ17" s="37">
        <f t="shared" si="7"/>
        <v>9.6999999999999993</v>
      </c>
      <c r="AK17" s="39">
        <f t="shared" si="8"/>
        <v>38.200000000000003</v>
      </c>
      <c r="AL17" s="40" t="s">
        <v>26</v>
      </c>
    </row>
    <row r="18" spans="1:38" s="28" customFormat="1" ht="18" customHeight="1">
      <c r="A18" s="30">
        <v>12</v>
      </c>
      <c r="B18" s="31" t="s">
        <v>34</v>
      </c>
      <c r="C18" s="32" t="s">
        <v>91</v>
      </c>
      <c r="D18" s="33">
        <v>2001</v>
      </c>
      <c r="E18" s="34">
        <v>0</v>
      </c>
      <c r="F18" s="35">
        <v>2.1</v>
      </c>
      <c r="G18" s="35">
        <v>2.1</v>
      </c>
      <c r="H18" s="35"/>
      <c r="I18" s="35"/>
      <c r="J18" s="36">
        <f t="shared" si="0"/>
        <v>7.9</v>
      </c>
      <c r="K18" s="36"/>
      <c r="L18" s="37">
        <f t="shared" si="1"/>
        <v>7.9</v>
      </c>
      <c r="M18" s="38">
        <v>2.2999999999999998</v>
      </c>
      <c r="N18" s="35">
        <v>2.4</v>
      </c>
      <c r="O18" s="35">
        <v>2.4</v>
      </c>
      <c r="P18" s="35"/>
      <c r="Q18" s="35"/>
      <c r="R18" s="36">
        <f t="shared" si="2"/>
        <v>7.6</v>
      </c>
      <c r="S18" s="36"/>
      <c r="T18" s="37">
        <f t="shared" si="3"/>
        <v>9.8999999999999986</v>
      </c>
      <c r="U18" s="34">
        <v>3.4</v>
      </c>
      <c r="V18" s="35">
        <v>2.9</v>
      </c>
      <c r="W18" s="35">
        <v>2.9</v>
      </c>
      <c r="X18" s="35"/>
      <c r="Y18" s="35"/>
      <c r="Z18" s="36">
        <f t="shared" si="4"/>
        <v>7.1</v>
      </c>
      <c r="AA18" s="36"/>
      <c r="AB18" s="37">
        <f t="shared" si="5"/>
        <v>10.5</v>
      </c>
      <c r="AC18" s="38">
        <v>3.5</v>
      </c>
      <c r="AD18" s="35">
        <v>4.3</v>
      </c>
      <c r="AE18" s="35">
        <v>4</v>
      </c>
      <c r="AF18" s="35"/>
      <c r="AG18" s="35"/>
      <c r="AH18" s="36">
        <f t="shared" si="6"/>
        <v>5.85</v>
      </c>
      <c r="AI18" s="36"/>
      <c r="AJ18" s="37">
        <f t="shared" si="7"/>
        <v>9.35</v>
      </c>
      <c r="AK18" s="39">
        <f t="shared" si="8"/>
        <v>37.65</v>
      </c>
      <c r="AL18" s="40" t="s">
        <v>26</v>
      </c>
    </row>
    <row r="19" spans="1:38" s="28" customFormat="1" ht="18" customHeight="1">
      <c r="A19" s="30">
        <v>13</v>
      </c>
      <c r="B19" s="31" t="s">
        <v>81</v>
      </c>
      <c r="C19" s="32" t="s">
        <v>82</v>
      </c>
      <c r="D19" s="33">
        <v>2001</v>
      </c>
      <c r="E19" s="34">
        <v>0</v>
      </c>
      <c r="F19" s="35">
        <v>2.6</v>
      </c>
      <c r="G19" s="35">
        <v>2.2999999999999998</v>
      </c>
      <c r="H19" s="35"/>
      <c r="I19" s="35"/>
      <c r="J19" s="36">
        <f t="shared" si="0"/>
        <v>7.55</v>
      </c>
      <c r="K19" s="36"/>
      <c r="L19" s="37">
        <f t="shared" si="1"/>
        <v>7.55</v>
      </c>
      <c r="M19" s="38">
        <v>0.6</v>
      </c>
      <c r="N19" s="35">
        <v>1.2</v>
      </c>
      <c r="O19" s="35">
        <v>2.2999999999999998</v>
      </c>
      <c r="P19" s="35"/>
      <c r="Q19" s="35"/>
      <c r="R19" s="36">
        <f t="shared" si="2"/>
        <v>8.25</v>
      </c>
      <c r="S19" s="36"/>
      <c r="T19" s="37">
        <f t="shared" si="3"/>
        <v>8.85</v>
      </c>
      <c r="U19" s="34">
        <v>2.5</v>
      </c>
      <c r="V19" s="35">
        <v>2.2000000000000002</v>
      </c>
      <c r="W19" s="35">
        <v>2.1</v>
      </c>
      <c r="X19" s="35"/>
      <c r="Y19" s="35"/>
      <c r="Z19" s="36">
        <f t="shared" si="4"/>
        <v>7.85</v>
      </c>
      <c r="AA19" s="36"/>
      <c r="AB19" s="37">
        <f t="shared" si="5"/>
        <v>10.35</v>
      </c>
      <c r="AC19" s="38">
        <v>2.4</v>
      </c>
      <c r="AD19" s="35">
        <v>2.1</v>
      </c>
      <c r="AE19" s="35">
        <v>2</v>
      </c>
      <c r="AF19" s="35"/>
      <c r="AG19" s="35"/>
      <c r="AH19" s="36">
        <f t="shared" si="6"/>
        <v>7.95</v>
      </c>
      <c r="AI19" s="36"/>
      <c r="AJ19" s="37">
        <f t="shared" si="7"/>
        <v>10.35</v>
      </c>
      <c r="AK19" s="39">
        <f t="shared" si="8"/>
        <v>37.1</v>
      </c>
      <c r="AL19" s="40" t="s">
        <v>26</v>
      </c>
    </row>
    <row r="20" spans="1:38" ht="18" customHeight="1">
      <c r="A20" s="30">
        <v>14</v>
      </c>
      <c r="B20" s="31" t="s">
        <v>58</v>
      </c>
      <c r="C20" s="32" t="s">
        <v>14</v>
      </c>
      <c r="D20" s="33">
        <v>2001</v>
      </c>
      <c r="E20" s="34">
        <v>0</v>
      </c>
      <c r="F20" s="35">
        <v>2</v>
      </c>
      <c r="G20" s="35">
        <v>1.9</v>
      </c>
      <c r="H20" s="35"/>
      <c r="I20" s="35"/>
      <c r="J20" s="36">
        <f t="shared" si="0"/>
        <v>8.0500000000000007</v>
      </c>
      <c r="K20" s="36"/>
      <c r="L20" s="37">
        <f t="shared" si="1"/>
        <v>8.0500000000000007</v>
      </c>
      <c r="M20" s="38">
        <v>1.6</v>
      </c>
      <c r="N20" s="35">
        <v>2.2000000000000002</v>
      </c>
      <c r="O20" s="35">
        <v>3.3</v>
      </c>
      <c r="P20" s="35"/>
      <c r="Q20" s="35"/>
      <c r="R20" s="36">
        <f t="shared" si="2"/>
        <v>7.25</v>
      </c>
      <c r="S20" s="36"/>
      <c r="T20" s="37">
        <f t="shared" si="3"/>
        <v>8.85</v>
      </c>
      <c r="U20" s="34">
        <v>3.1</v>
      </c>
      <c r="V20" s="35">
        <v>3.5</v>
      </c>
      <c r="W20" s="35">
        <v>3.3</v>
      </c>
      <c r="X20" s="35"/>
      <c r="Y20" s="35"/>
      <c r="Z20" s="36">
        <f t="shared" si="4"/>
        <v>6.6</v>
      </c>
      <c r="AA20" s="36"/>
      <c r="AB20" s="37">
        <f t="shared" si="5"/>
        <v>9.6999999999999993</v>
      </c>
      <c r="AC20" s="38">
        <v>3.4</v>
      </c>
      <c r="AD20" s="35">
        <v>3.4</v>
      </c>
      <c r="AE20" s="35">
        <v>3.4</v>
      </c>
      <c r="AF20" s="35"/>
      <c r="AG20" s="35"/>
      <c r="AH20" s="36">
        <f t="shared" si="6"/>
        <v>6.6</v>
      </c>
      <c r="AI20" s="36"/>
      <c r="AJ20" s="37">
        <f t="shared" si="7"/>
        <v>10</v>
      </c>
      <c r="AK20" s="39">
        <f t="shared" si="8"/>
        <v>36.599999999999994</v>
      </c>
      <c r="AL20" s="40" t="s">
        <v>24</v>
      </c>
    </row>
    <row r="21" spans="1:38" ht="18" customHeight="1">
      <c r="A21" s="30">
        <v>15</v>
      </c>
      <c r="B21" s="31" t="s">
        <v>94</v>
      </c>
      <c r="C21" s="32" t="s">
        <v>95</v>
      </c>
      <c r="D21" s="33">
        <v>2002</v>
      </c>
      <c r="E21" s="34">
        <v>0</v>
      </c>
      <c r="F21" s="35">
        <v>2</v>
      </c>
      <c r="G21" s="35">
        <v>2</v>
      </c>
      <c r="H21" s="35"/>
      <c r="I21" s="35"/>
      <c r="J21" s="36">
        <f t="shared" si="0"/>
        <v>8</v>
      </c>
      <c r="K21" s="36"/>
      <c r="L21" s="37">
        <f t="shared" si="1"/>
        <v>8</v>
      </c>
      <c r="M21" s="38">
        <v>0.6</v>
      </c>
      <c r="N21" s="35">
        <v>1.2</v>
      </c>
      <c r="O21" s="35">
        <v>1.4</v>
      </c>
      <c r="P21" s="35"/>
      <c r="Q21" s="35"/>
      <c r="R21" s="36">
        <f t="shared" si="2"/>
        <v>8.6999999999999993</v>
      </c>
      <c r="S21" s="36"/>
      <c r="T21" s="37">
        <f t="shared" si="3"/>
        <v>9.2999999999999989</v>
      </c>
      <c r="U21" s="34">
        <v>2.6</v>
      </c>
      <c r="V21" s="35">
        <v>2.9</v>
      </c>
      <c r="W21" s="35">
        <v>2.9</v>
      </c>
      <c r="X21" s="35"/>
      <c r="Y21" s="35"/>
      <c r="Z21" s="36">
        <f t="shared" si="4"/>
        <v>7.1</v>
      </c>
      <c r="AA21" s="36"/>
      <c r="AB21" s="37">
        <f t="shared" si="5"/>
        <v>9.6999999999999993</v>
      </c>
      <c r="AC21" s="38">
        <v>2.7</v>
      </c>
      <c r="AD21" s="35">
        <v>3.4</v>
      </c>
      <c r="AE21" s="35">
        <v>3.6</v>
      </c>
      <c r="AF21" s="35"/>
      <c r="AG21" s="35"/>
      <c r="AH21" s="36">
        <f t="shared" si="6"/>
        <v>6.5</v>
      </c>
      <c r="AI21" s="36"/>
      <c r="AJ21" s="37">
        <f t="shared" si="7"/>
        <v>9.1999999999999993</v>
      </c>
      <c r="AK21" s="39">
        <f t="shared" si="8"/>
        <v>36.199999999999996</v>
      </c>
      <c r="AL21" s="40" t="s">
        <v>26</v>
      </c>
    </row>
    <row r="22" spans="1:38" ht="18" customHeight="1">
      <c r="A22" s="30">
        <v>16</v>
      </c>
      <c r="B22" s="31" t="s">
        <v>79</v>
      </c>
      <c r="C22" s="32" t="s">
        <v>80</v>
      </c>
      <c r="D22" s="33">
        <v>2001</v>
      </c>
      <c r="E22" s="34">
        <v>0</v>
      </c>
      <c r="F22" s="35">
        <v>1.8</v>
      </c>
      <c r="G22" s="35">
        <v>1.5</v>
      </c>
      <c r="H22" s="35"/>
      <c r="I22" s="35"/>
      <c r="J22" s="36">
        <f t="shared" si="0"/>
        <v>8.35</v>
      </c>
      <c r="K22" s="36"/>
      <c r="L22" s="37">
        <f t="shared" si="1"/>
        <v>8.35</v>
      </c>
      <c r="M22" s="38">
        <v>0.6</v>
      </c>
      <c r="N22" s="35">
        <v>1</v>
      </c>
      <c r="O22" s="35">
        <v>1.5</v>
      </c>
      <c r="P22" s="35"/>
      <c r="Q22" s="35"/>
      <c r="R22" s="36">
        <f t="shared" si="2"/>
        <v>8.75</v>
      </c>
      <c r="S22" s="36"/>
      <c r="T22" s="37">
        <f t="shared" si="3"/>
        <v>9.35</v>
      </c>
      <c r="U22" s="34">
        <v>2.2999999999999998</v>
      </c>
      <c r="V22" s="35">
        <v>5</v>
      </c>
      <c r="W22" s="35">
        <v>4.9000000000000004</v>
      </c>
      <c r="X22" s="35"/>
      <c r="Y22" s="35"/>
      <c r="Z22" s="36">
        <f t="shared" si="4"/>
        <v>5.05</v>
      </c>
      <c r="AA22" s="36"/>
      <c r="AB22" s="37">
        <f t="shared" si="5"/>
        <v>7.35</v>
      </c>
      <c r="AC22" s="38">
        <v>2.4</v>
      </c>
      <c r="AD22" s="35">
        <v>1.8</v>
      </c>
      <c r="AE22" s="35">
        <v>1.7</v>
      </c>
      <c r="AF22" s="35"/>
      <c r="AG22" s="35"/>
      <c r="AH22" s="36">
        <f t="shared" si="6"/>
        <v>8.25</v>
      </c>
      <c r="AI22" s="36"/>
      <c r="AJ22" s="37">
        <f t="shared" si="7"/>
        <v>10.65</v>
      </c>
      <c r="AK22" s="39">
        <f t="shared" si="8"/>
        <v>35.699999999999996</v>
      </c>
      <c r="AL22" s="40" t="s">
        <v>24</v>
      </c>
    </row>
    <row r="23" spans="1:38" ht="18" customHeight="1">
      <c r="A23" s="30">
        <v>17</v>
      </c>
      <c r="B23" s="31" t="s">
        <v>55</v>
      </c>
      <c r="C23" s="32" t="s">
        <v>40</v>
      </c>
      <c r="D23" s="33">
        <v>2002</v>
      </c>
      <c r="E23" s="34">
        <v>0</v>
      </c>
      <c r="F23" s="35">
        <v>2.5</v>
      </c>
      <c r="G23" s="35">
        <v>2.2000000000000002</v>
      </c>
      <c r="H23" s="35"/>
      <c r="I23" s="35"/>
      <c r="J23" s="36">
        <f t="shared" si="0"/>
        <v>7.65</v>
      </c>
      <c r="K23" s="36"/>
      <c r="L23" s="37">
        <f t="shared" si="1"/>
        <v>7.65</v>
      </c>
      <c r="M23" s="38">
        <v>1.6</v>
      </c>
      <c r="N23" s="35">
        <v>3</v>
      </c>
      <c r="O23" s="35">
        <v>3.4</v>
      </c>
      <c r="P23" s="35"/>
      <c r="Q23" s="35"/>
      <c r="R23" s="36">
        <f t="shared" si="2"/>
        <v>6.8</v>
      </c>
      <c r="S23" s="36"/>
      <c r="T23" s="37">
        <f t="shared" si="3"/>
        <v>8.4</v>
      </c>
      <c r="U23" s="34">
        <v>3.4</v>
      </c>
      <c r="V23" s="35">
        <v>5.3</v>
      </c>
      <c r="W23" s="35">
        <v>5.3</v>
      </c>
      <c r="X23" s="35"/>
      <c r="Y23" s="35"/>
      <c r="Z23" s="36">
        <f t="shared" si="4"/>
        <v>4.7</v>
      </c>
      <c r="AA23" s="36"/>
      <c r="AB23" s="37">
        <f t="shared" si="5"/>
        <v>8.1</v>
      </c>
      <c r="AC23" s="38">
        <v>3.3</v>
      </c>
      <c r="AD23" s="35">
        <v>2.5</v>
      </c>
      <c r="AE23" s="35">
        <v>2.5</v>
      </c>
      <c r="AF23" s="35"/>
      <c r="AG23" s="35"/>
      <c r="AH23" s="36">
        <f t="shared" si="6"/>
        <v>7.5</v>
      </c>
      <c r="AI23" s="36"/>
      <c r="AJ23" s="37">
        <f t="shared" si="7"/>
        <v>10.8</v>
      </c>
      <c r="AK23" s="39">
        <f t="shared" si="8"/>
        <v>34.950000000000003</v>
      </c>
      <c r="AL23" s="40" t="s">
        <v>26</v>
      </c>
    </row>
    <row r="24" spans="1:38" ht="18" customHeight="1" thickBot="1">
      <c r="A24" s="43">
        <v>18</v>
      </c>
      <c r="B24" s="44" t="s">
        <v>85</v>
      </c>
      <c r="C24" s="45" t="s">
        <v>86</v>
      </c>
      <c r="D24" s="46">
        <v>2001</v>
      </c>
      <c r="E24" s="47">
        <v>0</v>
      </c>
      <c r="F24" s="48">
        <v>1.2</v>
      </c>
      <c r="G24" s="48">
        <v>0.9</v>
      </c>
      <c r="H24" s="48"/>
      <c r="I24" s="48"/>
      <c r="J24" s="49">
        <f t="shared" si="0"/>
        <v>8.9499999999999993</v>
      </c>
      <c r="K24" s="49"/>
      <c r="L24" s="50">
        <f t="shared" si="1"/>
        <v>8.9499999999999993</v>
      </c>
      <c r="M24" s="51">
        <v>0</v>
      </c>
      <c r="N24" s="48">
        <v>0</v>
      </c>
      <c r="O24" s="48">
        <v>0</v>
      </c>
      <c r="P24" s="48">
        <v>0</v>
      </c>
      <c r="Q24" s="48"/>
      <c r="R24" s="49">
        <v>0</v>
      </c>
      <c r="S24" s="49"/>
      <c r="T24" s="50">
        <v>0</v>
      </c>
      <c r="U24" s="47">
        <v>2.4</v>
      </c>
      <c r="V24" s="48">
        <v>0.7</v>
      </c>
      <c r="W24" s="48">
        <v>0.7</v>
      </c>
      <c r="X24" s="48"/>
      <c r="Y24" s="48"/>
      <c r="Z24" s="49">
        <f t="shared" si="4"/>
        <v>9.3000000000000007</v>
      </c>
      <c r="AA24" s="49"/>
      <c r="AB24" s="50">
        <f t="shared" si="5"/>
        <v>11.700000000000001</v>
      </c>
      <c r="AC24" s="51">
        <v>3.6</v>
      </c>
      <c r="AD24" s="48">
        <v>1.7</v>
      </c>
      <c r="AE24" s="48">
        <v>1.8</v>
      </c>
      <c r="AF24" s="48"/>
      <c r="AG24" s="48"/>
      <c r="AH24" s="49">
        <f t="shared" si="6"/>
        <v>8.25</v>
      </c>
      <c r="AI24" s="49"/>
      <c r="AJ24" s="50">
        <f t="shared" si="7"/>
        <v>11.85</v>
      </c>
      <c r="AK24" s="52">
        <f t="shared" si="8"/>
        <v>32.5</v>
      </c>
      <c r="AL24" s="53" t="s">
        <v>89</v>
      </c>
    </row>
    <row r="25" spans="1:38" ht="13.5" customHeight="1" thickTop="1"/>
    <row r="26" spans="1:38" ht="13.5" customHeight="1"/>
    <row r="27" spans="1:38" ht="13.5" customHeight="1"/>
    <row r="28" spans="1:38" ht="13.5" customHeight="1"/>
    <row r="29" spans="1:38" ht="13.5" customHeight="1"/>
    <row r="30" spans="1:38" ht="13.5" customHeight="1"/>
    <row r="31" spans="1:38" ht="13.5" customHeight="1"/>
    <row r="32" spans="1:3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</sheetData>
  <phoneticPr fontId="17" type="noConversion"/>
  <pageMargins left="0.19685039370078741" right="0.19685039370078741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AM2859"/>
  <sheetViews>
    <sheetView showGridLines="0" zoomScaleNormal="100" workbookViewId="0">
      <selection activeCell="AN2" sqref="AN2"/>
    </sheetView>
  </sheetViews>
  <sheetFormatPr defaultRowHeight="12.75"/>
  <cols>
    <col min="1" max="1" width="4" style="3" customWidth="1"/>
    <col min="2" max="2" width="12" style="1" customWidth="1"/>
    <col min="3" max="3" width="7.85546875" style="1" customWidth="1"/>
    <col min="4" max="4" width="4.7109375" style="3" customWidth="1"/>
    <col min="5" max="5" width="5.7109375" style="1" hidden="1" customWidth="1"/>
    <col min="6" max="7" width="2.7109375" style="1" customWidth="1"/>
    <col min="8" max="9" width="2.7109375" style="1" hidden="1" customWidth="1"/>
    <col min="10" max="10" width="3.42578125" style="1" customWidth="1"/>
    <col min="11" max="11" width="3.42578125" style="1" hidden="1" customWidth="1"/>
    <col min="12" max="13" width="5.7109375" style="1" customWidth="1"/>
    <col min="14" max="15" width="2.7109375" style="1" customWidth="1"/>
    <col min="16" max="17" width="2.7109375" style="1" hidden="1" customWidth="1"/>
    <col min="18" max="18" width="3.42578125" style="1" customWidth="1"/>
    <col min="19" max="19" width="3.42578125" style="1" hidden="1" customWidth="1"/>
    <col min="20" max="21" width="5.7109375" style="1" customWidth="1"/>
    <col min="22" max="23" width="2.7109375" style="1" customWidth="1"/>
    <col min="24" max="25" width="2.7109375" style="1" hidden="1" customWidth="1"/>
    <col min="26" max="26" width="3.42578125" style="1" customWidth="1"/>
    <col min="27" max="27" width="3.42578125" style="1" hidden="1" customWidth="1"/>
    <col min="28" max="29" width="5.7109375" style="1" customWidth="1"/>
    <col min="30" max="31" width="2.7109375" style="1" customWidth="1"/>
    <col min="32" max="33" width="2.7109375" style="1" hidden="1" customWidth="1"/>
    <col min="34" max="34" width="3.42578125" style="1" customWidth="1"/>
    <col min="35" max="35" width="3.42578125" style="1" hidden="1" customWidth="1"/>
    <col min="36" max="36" width="5.7109375" style="1" customWidth="1"/>
    <col min="37" max="37" width="7.7109375" style="1" customWidth="1"/>
    <col min="38" max="38" width="22.5703125" style="1" customWidth="1"/>
    <col min="39" max="39" width="2.7109375" style="1" customWidth="1"/>
    <col min="40" max="16384" width="9.140625" style="1"/>
  </cols>
  <sheetData>
    <row r="1" spans="1:39" ht="20.25">
      <c r="A1" s="2" t="s">
        <v>12</v>
      </c>
    </row>
    <row r="2" spans="1:39" ht="57" customHeight="1">
      <c r="A2" s="4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78</v>
      </c>
    </row>
    <row r="3" spans="1:39" ht="16.5" customHeight="1">
      <c r="A3" s="7" t="s">
        <v>76</v>
      </c>
      <c r="B3" s="8"/>
      <c r="C3" s="8"/>
      <c r="D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 t="s">
        <v>11</v>
      </c>
    </row>
    <row r="4" spans="1:39" ht="19.5" customHeight="1">
      <c r="A4" s="10" t="s">
        <v>75</v>
      </c>
      <c r="Z4" s="29"/>
      <c r="AL4" s="11" t="s">
        <v>121</v>
      </c>
      <c r="AM4" s="12"/>
    </row>
    <row r="5" spans="1:39" s="13" customFormat="1" ht="15.75" customHeight="1">
      <c r="E5" s="14" t="s">
        <v>5</v>
      </c>
      <c r="F5" s="14" t="s">
        <v>5</v>
      </c>
      <c r="G5" s="15"/>
      <c r="H5" s="15"/>
      <c r="I5" s="15"/>
      <c r="J5" s="15"/>
      <c r="K5" s="15"/>
      <c r="L5" s="16"/>
      <c r="M5" s="14" t="s">
        <v>6</v>
      </c>
      <c r="N5" s="17"/>
      <c r="O5" s="17"/>
      <c r="P5" s="17"/>
      <c r="Q5" s="17"/>
      <c r="R5" s="17"/>
      <c r="S5" s="17"/>
      <c r="T5" s="18"/>
      <c r="U5" s="14" t="s">
        <v>7</v>
      </c>
      <c r="V5" s="17"/>
      <c r="W5" s="17"/>
      <c r="X5" s="17"/>
      <c r="Y5" s="17"/>
      <c r="Z5" s="17"/>
      <c r="AA5" s="17"/>
      <c r="AB5" s="18"/>
      <c r="AC5" s="14" t="s">
        <v>8</v>
      </c>
      <c r="AD5" s="17"/>
      <c r="AE5" s="17"/>
      <c r="AF5" s="17"/>
      <c r="AG5" s="17"/>
      <c r="AH5" s="17"/>
      <c r="AI5" s="17"/>
      <c r="AJ5" s="16"/>
    </row>
    <row r="6" spans="1:39" s="13" customFormat="1" ht="15.75" customHeight="1" thickBot="1">
      <c r="A6" s="19" t="s">
        <v>9</v>
      </c>
      <c r="B6" s="20" t="s">
        <v>1</v>
      </c>
      <c r="C6" s="21" t="s">
        <v>0</v>
      </c>
      <c r="D6" s="19" t="s">
        <v>2</v>
      </c>
      <c r="E6" s="22" t="s">
        <v>22</v>
      </c>
      <c r="F6" s="23" t="s">
        <v>18</v>
      </c>
      <c r="G6" s="23" t="s">
        <v>19</v>
      </c>
      <c r="H6" s="23" t="s">
        <v>20</v>
      </c>
      <c r="I6" s="23" t="s">
        <v>21</v>
      </c>
      <c r="J6" s="24" t="s">
        <v>17</v>
      </c>
      <c r="K6" s="24" t="s">
        <v>23</v>
      </c>
      <c r="L6" s="25" t="s">
        <v>10</v>
      </c>
      <c r="M6" s="22" t="s">
        <v>22</v>
      </c>
      <c r="N6" s="23" t="s">
        <v>18</v>
      </c>
      <c r="O6" s="23" t="s">
        <v>19</v>
      </c>
      <c r="P6" s="23" t="s">
        <v>20</v>
      </c>
      <c r="Q6" s="23" t="s">
        <v>21</v>
      </c>
      <c r="R6" s="24" t="s">
        <v>17</v>
      </c>
      <c r="S6" s="24" t="s">
        <v>23</v>
      </c>
      <c r="T6" s="25" t="s">
        <v>10</v>
      </c>
      <c r="U6" s="22" t="s">
        <v>22</v>
      </c>
      <c r="V6" s="23" t="s">
        <v>18</v>
      </c>
      <c r="W6" s="23" t="s">
        <v>19</v>
      </c>
      <c r="X6" s="23" t="s">
        <v>20</v>
      </c>
      <c r="Y6" s="23" t="s">
        <v>21</v>
      </c>
      <c r="Z6" s="24" t="s">
        <v>17</v>
      </c>
      <c r="AA6" s="24" t="s">
        <v>23</v>
      </c>
      <c r="AB6" s="25" t="s">
        <v>10</v>
      </c>
      <c r="AC6" s="22" t="s">
        <v>22</v>
      </c>
      <c r="AD6" s="23" t="s">
        <v>18</v>
      </c>
      <c r="AE6" s="23" t="s">
        <v>19</v>
      </c>
      <c r="AF6" s="23" t="s">
        <v>20</v>
      </c>
      <c r="AG6" s="23" t="s">
        <v>21</v>
      </c>
      <c r="AH6" s="24" t="s">
        <v>17</v>
      </c>
      <c r="AI6" s="24" t="s">
        <v>23</v>
      </c>
      <c r="AJ6" s="25" t="s">
        <v>10</v>
      </c>
      <c r="AK6" s="26" t="s">
        <v>3</v>
      </c>
      <c r="AL6" s="27" t="s">
        <v>4</v>
      </c>
    </row>
    <row r="7" spans="1:39" s="41" customFormat="1" ht="22.5" customHeight="1" thickTop="1">
      <c r="A7" s="30">
        <v>1</v>
      </c>
      <c r="B7" s="31" t="s">
        <v>52</v>
      </c>
      <c r="C7" s="32" t="s">
        <v>16</v>
      </c>
      <c r="D7" s="33">
        <v>2003</v>
      </c>
      <c r="E7" s="34">
        <v>0</v>
      </c>
      <c r="F7" s="35">
        <v>2</v>
      </c>
      <c r="G7" s="35">
        <v>1.8</v>
      </c>
      <c r="H7" s="35"/>
      <c r="I7" s="35"/>
      <c r="J7" s="36">
        <f t="shared" ref="J7:J21" si="0">10-AVERAGE(F7:I7)</f>
        <v>8.1</v>
      </c>
      <c r="K7" s="36"/>
      <c r="L7" s="37">
        <f t="shared" ref="L7:L21" si="1">(E7+J7)-K7</f>
        <v>8.1</v>
      </c>
      <c r="M7" s="38">
        <v>2.2000000000000002</v>
      </c>
      <c r="N7" s="35">
        <v>2.2000000000000002</v>
      </c>
      <c r="O7" s="35">
        <v>2.2999999999999998</v>
      </c>
      <c r="P7" s="35"/>
      <c r="Q7" s="35"/>
      <c r="R7" s="36">
        <f t="shared" ref="R7:R21" si="2">10-AVERAGE(N7:Q7)</f>
        <v>7.75</v>
      </c>
      <c r="S7" s="36"/>
      <c r="T7" s="37">
        <f t="shared" ref="T7:T21" si="3">(M7+R7)-S7</f>
        <v>9.9499999999999993</v>
      </c>
      <c r="U7" s="34">
        <v>3.2</v>
      </c>
      <c r="V7" s="35">
        <v>1.7</v>
      </c>
      <c r="W7" s="35">
        <v>1.8</v>
      </c>
      <c r="X7" s="35"/>
      <c r="Y7" s="35"/>
      <c r="Z7" s="36">
        <f t="shared" ref="Z7:Z21" si="4">10-AVERAGE(V7:Y7)</f>
        <v>8.25</v>
      </c>
      <c r="AA7" s="36"/>
      <c r="AB7" s="37">
        <f t="shared" ref="AB7:AB21" si="5">(U7+Z7)-AA7</f>
        <v>11.45</v>
      </c>
      <c r="AC7" s="38">
        <v>3.4</v>
      </c>
      <c r="AD7" s="35">
        <v>2.8</v>
      </c>
      <c r="AE7" s="35">
        <v>2.8</v>
      </c>
      <c r="AF7" s="35"/>
      <c r="AG7" s="35"/>
      <c r="AH7" s="36">
        <f t="shared" ref="AH7:AH21" si="6">10-AVERAGE(AD7:AG7)</f>
        <v>7.2</v>
      </c>
      <c r="AI7" s="36"/>
      <c r="AJ7" s="37">
        <f t="shared" ref="AJ7:AJ21" si="7">(AC7+AH7)-AI7</f>
        <v>10.6</v>
      </c>
      <c r="AK7" s="39">
        <f t="shared" ref="AK7:AK21" si="8">SUM(L7,T7,AB7,AJ7)</f>
        <v>40.099999999999994</v>
      </c>
      <c r="AL7" s="40" t="s">
        <v>26</v>
      </c>
    </row>
    <row r="8" spans="1:39" s="41" customFormat="1" ht="22.5" customHeight="1">
      <c r="A8" s="30">
        <v>2</v>
      </c>
      <c r="B8" s="31" t="s">
        <v>61</v>
      </c>
      <c r="C8" s="32" t="s">
        <v>62</v>
      </c>
      <c r="D8" s="33">
        <v>2003</v>
      </c>
      <c r="E8" s="34">
        <v>0</v>
      </c>
      <c r="F8" s="35">
        <v>1.2</v>
      </c>
      <c r="G8" s="35">
        <v>1</v>
      </c>
      <c r="H8" s="35"/>
      <c r="I8" s="35"/>
      <c r="J8" s="36">
        <f t="shared" si="0"/>
        <v>8.9</v>
      </c>
      <c r="K8" s="36"/>
      <c r="L8" s="37">
        <f t="shared" si="1"/>
        <v>8.9</v>
      </c>
      <c r="M8" s="38">
        <v>1.7</v>
      </c>
      <c r="N8" s="35">
        <v>2.7</v>
      </c>
      <c r="O8" s="35">
        <v>3</v>
      </c>
      <c r="P8" s="35"/>
      <c r="Q8" s="35"/>
      <c r="R8" s="36">
        <f t="shared" si="2"/>
        <v>7.15</v>
      </c>
      <c r="S8" s="36"/>
      <c r="T8" s="37">
        <f t="shared" si="3"/>
        <v>8.85</v>
      </c>
      <c r="U8" s="34">
        <v>4.3</v>
      </c>
      <c r="V8" s="35">
        <v>2.6</v>
      </c>
      <c r="W8" s="35">
        <v>2.6</v>
      </c>
      <c r="X8" s="35"/>
      <c r="Y8" s="35"/>
      <c r="Z8" s="36">
        <f t="shared" si="4"/>
        <v>7.4</v>
      </c>
      <c r="AA8" s="36"/>
      <c r="AB8" s="37">
        <f t="shared" si="5"/>
        <v>11.7</v>
      </c>
      <c r="AC8" s="38">
        <v>3.3</v>
      </c>
      <c r="AD8" s="35">
        <v>3</v>
      </c>
      <c r="AE8" s="35">
        <v>3</v>
      </c>
      <c r="AF8" s="35"/>
      <c r="AG8" s="35"/>
      <c r="AH8" s="36">
        <f t="shared" si="6"/>
        <v>7</v>
      </c>
      <c r="AI8" s="36"/>
      <c r="AJ8" s="37">
        <f t="shared" si="7"/>
        <v>10.3</v>
      </c>
      <c r="AK8" s="39">
        <f t="shared" si="8"/>
        <v>39.75</v>
      </c>
      <c r="AL8" s="40" t="s">
        <v>42</v>
      </c>
    </row>
    <row r="9" spans="1:39" s="41" customFormat="1" ht="22.5" customHeight="1">
      <c r="A9" s="30">
        <v>3</v>
      </c>
      <c r="B9" s="31" t="s">
        <v>53</v>
      </c>
      <c r="C9" s="32" t="s">
        <v>73</v>
      </c>
      <c r="D9" s="33">
        <v>2003</v>
      </c>
      <c r="E9" s="34">
        <v>0</v>
      </c>
      <c r="F9" s="35">
        <v>1.8</v>
      </c>
      <c r="G9" s="35">
        <v>1.7</v>
      </c>
      <c r="H9" s="35"/>
      <c r="I9" s="35"/>
      <c r="J9" s="36">
        <f t="shared" si="0"/>
        <v>8.25</v>
      </c>
      <c r="K9" s="36"/>
      <c r="L9" s="37">
        <f t="shared" si="1"/>
        <v>8.25</v>
      </c>
      <c r="M9" s="38">
        <v>1.6</v>
      </c>
      <c r="N9" s="35">
        <v>1.7</v>
      </c>
      <c r="O9" s="35">
        <v>2.5</v>
      </c>
      <c r="P9" s="35"/>
      <c r="Q9" s="35"/>
      <c r="R9" s="36">
        <f t="shared" si="2"/>
        <v>7.9</v>
      </c>
      <c r="S9" s="36"/>
      <c r="T9" s="37">
        <f t="shared" si="3"/>
        <v>9.5</v>
      </c>
      <c r="U9" s="34">
        <v>1.8</v>
      </c>
      <c r="V9" s="35">
        <v>2.2999999999999998</v>
      </c>
      <c r="W9" s="35">
        <v>2.2999999999999998</v>
      </c>
      <c r="X9" s="35"/>
      <c r="Y9" s="35"/>
      <c r="Z9" s="36">
        <f t="shared" si="4"/>
        <v>7.7</v>
      </c>
      <c r="AA9" s="36"/>
      <c r="AB9" s="37">
        <f t="shared" si="5"/>
        <v>9.5</v>
      </c>
      <c r="AC9" s="38">
        <v>3.4</v>
      </c>
      <c r="AD9" s="35">
        <v>2.1</v>
      </c>
      <c r="AE9" s="35">
        <v>2.1</v>
      </c>
      <c r="AF9" s="35"/>
      <c r="AG9" s="35"/>
      <c r="AH9" s="36">
        <f t="shared" si="6"/>
        <v>7.9</v>
      </c>
      <c r="AI9" s="36"/>
      <c r="AJ9" s="37">
        <f t="shared" si="7"/>
        <v>11.3</v>
      </c>
      <c r="AK9" s="39">
        <f t="shared" si="8"/>
        <v>38.549999999999997</v>
      </c>
      <c r="AL9" s="40" t="s">
        <v>26</v>
      </c>
    </row>
    <row r="10" spans="1:39" s="41" customFormat="1" ht="22.5" customHeight="1">
      <c r="A10" s="30">
        <v>4</v>
      </c>
      <c r="B10" s="31" t="s">
        <v>100</v>
      </c>
      <c r="C10" s="32" t="s">
        <v>16</v>
      </c>
      <c r="D10" s="33">
        <v>2004</v>
      </c>
      <c r="E10" s="34">
        <v>0</v>
      </c>
      <c r="F10" s="35">
        <v>2.5</v>
      </c>
      <c r="G10" s="35">
        <v>2.4</v>
      </c>
      <c r="H10" s="35"/>
      <c r="I10" s="35"/>
      <c r="J10" s="36">
        <f t="shared" si="0"/>
        <v>7.55</v>
      </c>
      <c r="K10" s="36"/>
      <c r="L10" s="37">
        <f t="shared" si="1"/>
        <v>7.55</v>
      </c>
      <c r="M10" s="38">
        <v>0.6</v>
      </c>
      <c r="N10" s="35">
        <v>0.4</v>
      </c>
      <c r="O10" s="35">
        <v>0.7</v>
      </c>
      <c r="P10" s="35"/>
      <c r="Q10" s="35"/>
      <c r="R10" s="36">
        <f t="shared" si="2"/>
        <v>9.4499999999999993</v>
      </c>
      <c r="S10" s="36"/>
      <c r="T10" s="37">
        <f t="shared" si="3"/>
        <v>10.049999999999999</v>
      </c>
      <c r="U10" s="34">
        <v>2.5</v>
      </c>
      <c r="V10" s="35">
        <v>1.8</v>
      </c>
      <c r="W10" s="35">
        <v>1.8</v>
      </c>
      <c r="X10" s="35"/>
      <c r="Y10" s="35"/>
      <c r="Z10" s="36">
        <f t="shared" si="4"/>
        <v>8.1999999999999993</v>
      </c>
      <c r="AA10" s="36"/>
      <c r="AB10" s="37">
        <f t="shared" si="5"/>
        <v>10.7</v>
      </c>
      <c r="AC10" s="38">
        <v>2.5</v>
      </c>
      <c r="AD10" s="35">
        <v>2.2999999999999998</v>
      </c>
      <c r="AE10" s="35">
        <v>2.4</v>
      </c>
      <c r="AF10" s="35"/>
      <c r="AG10" s="35"/>
      <c r="AH10" s="36">
        <f t="shared" si="6"/>
        <v>7.65</v>
      </c>
      <c r="AI10" s="36"/>
      <c r="AJ10" s="37">
        <f t="shared" si="7"/>
        <v>10.15</v>
      </c>
      <c r="AK10" s="39">
        <f t="shared" si="8"/>
        <v>38.449999999999996</v>
      </c>
      <c r="AL10" s="40" t="s">
        <v>42</v>
      </c>
    </row>
    <row r="11" spans="1:39" s="41" customFormat="1" ht="22.5" customHeight="1">
      <c r="A11" s="30">
        <v>5</v>
      </c>
      <c r="B11" s="31" t="s">
        <v>103</v>
      </c>
      <c r="C11" s="32" t="s">
        <v>104</v>
      </c>
      <c r="D11" s="33">
        <v>2003</v>
      </c>
      <c r="E11" s="34">
        <v>0</v>
      </c>
      <c r="F11" s="35">
        <v>2</v>
      </c>
      <c r="G11" s="35">
        <v>1.9</v>
      </c>
      <c r="H11" s="35"/>
      <c r="I11" s="35"/>
      <c r="J11" s="36">
        <f t="shared" si="0"/>
        <v>8.0500000000000007</v>
      </c>
      <c r="K11" s="36"/>
      <c r="L11" s="37">
        <f t="shared" si="1"/>
        <v>8.0500000000000007</v>
      </c>
      <c r="M11" s="38">
        <v>0.6</v>
      </c>
      <c r="N11" s="35">
        <v>1.1000000000000001</v>
      </c>
      <c r="O11" s="35">
        <v>0.9</v>
      </c>
      <c r="P11" s="35"/>
      <c r="Q11" s="35"/>
      <c r="R11" s="36">
        <f t="shared" si="2"/>
        <v>9</v>
      </c>
      <c r="S11" s="36"/>
      <c r="T11" s="37">
        <f t="shared" si="3"/>
        <v>9.6</v>
      </c>
      <c r="U11" s="34">
        <v>2.5</v>
      </c>
      <c r="V11" s="35">
        <v>2.1</v>
      </c>
      <c r="W11" s="35">
        <v>2.1</v>
      </c>
      <c r="X11" s="35"/>
      <c r="Y11" s="35"/>
      <c r="Z11" s="36">
        <f t="shared" si="4"/>
        <v>7.9</v>
      </c>
      <c r="AA11" s="36"/>
      <c r="AB11" s="37">
        <f t="shared" si="5"/>
        <v>10.4</v>
      </c>
      <c r="AC11" s="38">
        <v>2.6</v>
      </c>
      <c r="AD11" s="35">
        <v>3</v>
      </c>
      <c r="AE11" s="35">
        <v>3.2</v>
      </c>
      <c r="AF11" s="35"/>
      <c r="AG11" s="35"/>
      <c r="AH11" s="36">
        <f t="shared" si="6"/>
        <v>6.9</v>
      </c>
      <c r="AI11" s="36"/>
      <c r="AJ11" s="37">
        <f t="shared" si="7"/>
        <v>9.5</v>
      </c>
      <c r="AK11" s="39">
        <f t="shared" si="8"/>
        <v>37.549999999999997</v>
      </c>
      <c r="AL11" s="40" t="s">
        <v>26</v>
      </c>
    </row>
    <row r="12" spans="1:39" s="41" customFormat="1" ht="22.5" customHeight="1">
      <c r="A12" s="30">
        <v>6</v>
      </c>
      <c r="B12" s="31" t="s">
        <v>101</v>
      </c>
      <c r="C12" s="32" t="s">
        <v>102</v>
      </c>
      <c r="D12" s="33">
        <v>2004</v>
      </c>
      <c r="E12" s="34">
        <v>0</v>
      </c>
      <c r="F12" s="35">
        <v>2.2000000000000002</v>
      </c>
      <c r="G12" s="35">
        <v>2.2000000000000002</v>
      </c>
      <c r="H12" s="35"/>
      <c r="I12" s="35"/>
      <c r="J12" s="36">
        <f t="shared" si="0"/>
        <v>7.8</v>
      </c>
      <c r="K12" s="36"/>
      <c r="L12" s="37">
        <f t="shared" si="1"/>
        <v>7.8</v>
      </c>
      <c r="M12" s="38">
        <v>0.6</v>
      </c>
      <c r="N12" s="35">
        <v>0.5</v>
      </c>
      <c r="O12" s="35">
        <v>0.6</v>
      </c>
      <c r="P12" s="35"/>
      <c r="Q12" s="35"/>
      <c r="R12" s="36">
        <f t="shared" si="2"/>
        <v>9.4499999999999993</v>
      </c>
      <c r="S12" s="36"/>
      <c r="T12" s="37">
        <f t="shared" si="3"/>
        <v>10.049999999999999</v>
      </c>
      <c r="U12" s="34">
        <v>2.5</v>
      </c>
      <c r="V12" s="35">
        <v>3.6</v>
      </c>
      <c r="W12" s="35">
        <v>3.6</v>
      </c>
      <c r="X12" s="35"/>
      <c r="Y12" s="35"/>
      <c r="Z12" s="36">
        <f t="shared" si="4"/>
        <v>6.4</v>
      </c>
      <c r="AA12" s="36"/>
      <c r="AB12" s="37">
        <f t="shared" si="5"/>
        <v>8.9</v>
      </c>
      <c r="AC12" s="38">
        <v>2.4</v>
      </c>
      <c r="AD12" s="35">
        <v>2.2000000000000002</v>
      </c>
      <c r="AE12" s="35">
        <v>2.4</v>
      </c>
      <c r="AF12" s="35"/>
      <c r="AG12" s="35"/>
      <c r="AH12" s="36">
        <f t="shared" si="6"/>
        <v>7.7</v>
      </c>
      <c r="AI12" s="36"/>
      <c r="AJ12" s="37">
        <f t="shared" si="7"/>
        <v>10.1</v>
      </c>
      <c r="AK12" s="39">
        <f t="shared" si="8"/>
        <v>36.85</v>
      </c>
      <c r="AL12" s="40" t="s">
        <v>42</v>
      </c>
    </row>
    <row r="13" spans="1:39" s="41" customFormat="1" ht="22.5" customHeight="1">
      <c r="A13" s="30">
        <v>7</v>
      </c>
      <c r="B13" s="31" t="s">
        <v>50</v>
      </c>
      <c r="C13" s="32" t="s">
        <v>51</v>
      </c>
      <c r="D13" s="33">
        <v>2003</v>
      </c>
      <c r="E13" s="34">
        <v>0</v>
      </c>
      <c r="F13" s="35">
        <v>1.8</v>
      </c>
      <c r="G13" s="35">
        <v>1.8</v>
      </c>
      <c r="H13" s="35"/>
      <c r="I13" s="35"/>
      <c r="J13" s="36">
        <f t="shared" si="0"/>
        <v>8.1999999999999993</v>
      </c>
      <c r="K13" s="36"/>
      <c r="L13" s="37">
        <f t="shared" si="1"/>
        <v>8.1999999999999993</v>
      </c>
      <c r="M13" s="38">
        <v>0.6</v>
      </c>
      <c r="N13" s="35">
        <v>1.1000000000000001</v>
      </c>
      <c r="O13" s="35">
        <v>1.2</v>
      </c>
      <c r="P13" s="35"/>
      <c r="Q13" s="35"/>
      <c r="R13" s="36">
        <f t="shared" si="2"/>
        <v>8.85</v>
      </c>
      <c r="S13" s="36"/>
      <c r="T13" s="37">
        <f t="shared" si="3"/>
        <v>9.4499999999999993</v>
      </c>
      <c r="U13" s="34">
        <v>1.7</v>
      </c>
      <c r="V13" s="35">
        <v>2</v>
      </c>
      <c r="W13" s="35">
        <v>1.8</v>
      </c>
      <c r="X13" s="35"/>
      <c r="Y13" s="35"/>
      <c r="Z13" s="36">
        <f t="shared" si="4"/>
        <v>8.1</v>
      </c>
      <c r="AA13" s="36"/>
      <c r="AB13" s="37">
        <f t="shared" si="5"/>
        <v>9.7999999999999989</v>
      </c>
      <c r="AC13" s="38">
        <v>2.7</v>
      </c>
      <c r="AD13" s="35">
        <v>3.4</v>
      </c>
      <c r="AE13" s="35">
        <v>3.6</v>
      </c>
      <c r="AF13" s="35"/>
      <c r="AG13" s="35"/>
      <c r="AH13" s="36">
        <f t="shared" si="6"/>
        <v>6.5</v>
      </c>
      <c r="AI13" s="36"/>
      <c r="AJ13" s="37">
        <f t="shared" si="7"/>
        <v>9.1999999999999993</v>
      </c>
      <c r="AK13" s="39">
        <f t="shared" si="8"/>
        <v>36.649999999999991</v>
      </c>
      <c r="AL13" s="40" t="s">
        <v>26</v>
      </c>
    </row>
    <row r="14" spans="1:39" s="42" customFormat="1" ht="22.5" customHeight="1">
      <c r="A14" s="30">
        <v>8</v>
      </c>
      <c r="B14" s="31" t="s">
        <v>60</v>
      </c>
      <c r="C14" s="32" t="s">
        <v>59</v>
      </c>
      <c r="D14" s="33">
        <v>2003</v>
      </c>
      <c r="E14" s="34">
        <v>0</v>
      </c>
      <c r="F14" s="35">
        <v>1.8</v>
      </c>
      <c r="G14" s="35">
        <v>1.7</v>
      </c>
      <c r="H14" s="35"/>
      <c r="I14" s="35"/>
      <c r="J14" s="36">
        <f t="shared" si="0"/>
        <v>8.25</v>
      </c>
      <c r="K14" s="36"/>
      <c r="L14" s="37">
        <f t="shared" si="1"/>
        <v>8.25</v>
      </c>
      <c r="M14" s="38">
        <v>1.6</v>
      </c>
      <c r="N14" s="35">
        <v>4.9000000000000004</v>
      </c>
      <c r="O14" s="35">
        <v>5.0999999999999996</v>
      </c>
      <c r="P14" s="35"/>
      <c r="Q14" s="35"/>
      <c r="R14" s="36">
        <f t="shared" si="2"/>
        <v>5</v>
      </c>
      <c r="S14" s="36"/>
      <c r="T14" s="37">
        <f t="shared" si="3"/>
        <v>6.6</v>
      </c>
      <c r="U14" s="34">
        <v>2.7</v>
      </c>
      <c r="V14" s="35">
        <v>2.2000000000000002</v>
      </c>
      <c r="W14" s="35">
        <v>2.2000000000000002</v>
      </c>
      <c r="X14" s="35"/>
      <c r="Y14" s="35"/>
      <c r="Z14" s="36">
        <f t="shared" si="4"/>
        <v>7.8</v>
      </c>
      <c r="AA14" s="36"/>
      <c r="AB14" s="37">
        <f t="shared" si="5"/>
        <v>10.5</v>
      </c>
      <c r="AC14" s="38">
        <v>2.7</v>
      </c>
      <c r="AD14" s="35">
        <v>2.4</v>
      </c>
      <c r="AE14" s="35">
        <v>2.2999999999999998</v>
      </c>
      <c r="AF14" s="35"/>
      <c r="AG14" s="35"/>
      <c r="AH14" s="36">
        <f t="shared" si="6"/>
        <v>7.65</v>
      </c>
      <c r="AI14" s="36"/>
      <c r="AJ14" s="37">
        <f t="shared" si="7"/>
        <v>10.350000000000001</v>
      </c>
      <c r="AK14" s="39">
        <f t="shared" si="8"/>
        <v>35.700000000000003</v>
      </c>
      <c r="AL14" s="40" t="s">
        <v>42</v>
      </c>
    </row>
    <row r="15" spans="1:39" s="42" customFormat="1" ht="22.5" customHeight="1">
      <c r="A15" s="30">
        <v>9</v>
      </c>
      <c r="B15" s="31" t="s">
        <v>39</v>
      </c>
      <c r="C15" s="32" t="s">
        <v>40</v>
      </c>
      <c r="D15" s="33">
        <v>2003</v>
      </c>
      <c r="E15" s="34">
        <v>0</v>
      </c>
      <c r="F15" s="35">
        <v>1.6</v>
      </c>
      <c r="G15" s="35">
        <v>1.6</v>
      </c>
      <c r="H15" s="35"/>
      <c r="I15" s="35"/>
      <c r="J15" s="36">
        <f t="shared" si="0"/>
        <v>8.4</v>
      </c>
      <c r="K15" s="36"/>
      <c r="L15" s="37">
        <f t="shared" si="1"/>
        <v>8.4</v>
      </c>
      <c r="M15" s="38">
        <v>0.6</v>
      </c>
      <c r="N15" s="35">
        <v>2.5</v>
      </c>
      <c r="O15" s="35">
        <v>2.5</v>
      </c>
      <c r="P15" s="35"/>
      <c r="Q15" s="35"/>
      <c r="R15" s="36">
        <f t="shared" si="2"/>
        <v>7.5</v>
      </c>
      <c r="S15" s="36"/>
      <c r="T15" s="37">
        <f t="shared" si="3"/>
        <v>8.1</v>
      </c>
      <c r="U15" s="34">
        <v>2.4</v>
      </c>
      <c r="V15" s="35">
        <v>3.1</v>
      </c>
      <c r="W15" s="35">
        <v>3.1</v>
      </c>
      <c r="X15" s="35"/>
      <c r="Y15" s="35"/>
      <c r="Z15" s="36">
        <f t="shared" si="4"/>
        <v>6.9</v>
      </c>
      <c r="AA15" s="36"/>
      <c r="AB15" s="37">
        <f t="shared" si="5"/>
        <v>9.3000000000000007</v>
      </c>
      <c r="AC15" s="38">
        <v>3.4</v>
      </c>
      <c r="AD15" s="35">
        <v>3.6</v>
      </c>
      <c r="AE15" s="35">
        <v>3.4</v>
      </c>
      <c r="AF15" s="35"/>
      <c r="AG15" s="35"/>
      <c r="AH15" s="36">
        <f t="shared" si="6"/>
        <v>6.5</v>
      </c>
      <c r="AI15" s="36"/>
      <c r="AJ15" s="37">
        <f t="shared" si="7"/>
        <v>9.9</v>
      </c>
      <c r="AK15" s="39">
        <f t="shared" si="8"/>
        <v>35.700000000000003</v>
      </c>
      <c r="AL15" s="40" t="s">
        <v>24</v>
      </c>
    </row>
    <row r="16" spans="1:39" s="41" customFormat="1" ht="22.5" customHeight="1">
      <c r="A16" s="30">
        <v>10</v>
      </c>
      <c r="B16" s="31" t="s">
        <v>105</v>
      </c>
      <c r="C16" s="32" t="s">
        <v>106</v>
      </c>
      <c r="D16" s="33">
        <v>2003</v>
      </c>
      <c r="E16" s="34">
        <v>0</v>
      </c>
      <c r="F16" s="35">
        <v>2</v>
      </c>
      <c r="G16" s="35">
        <v>2</v>
      </c>
      <c r="H16" s="35"/>
      <c r="I16" s="35"/>
      <c r="J16" s="36">
        <f t="shared" si="0"/>
        <v>8</v>
      </c>
      <c r="K16" s="36"/>
      <c r="L16" s="37">
        <f t="shared" si="1"/>
        <v>8</v>
      </c>
      <c r="M16" s="38">
        <v>1.6</v>
      </c>
      <c r="N16" s="35">
        <v>2.5</v>
      </c>
      <c r="O16" s="35">
        <v>2.8</v>
      </c>
      <c r="P16" s="35"/>
      <c r="Q16" s="35"/>
      <c r="R16" s="36">
        <f t="shared" si="2"/>
        <v>7.35</v>
      </c>
      <c r="S16" s="36"/>
      <c r="T16" s="37">
        <f t="shared" si="3"/>
        <v>8.9499999999999993</v>
      </c>
      <c r="U16" s="34">
        <v>1.7</v>
      </c>
      <c r="V16" s="35">
        <v>3.3</v>
      </c>
      <c r="W16" s="35">
        <v>3.2</v>
      </c>
      <c r="X16" s="35"/>
      <c r="Y16" s="35"/>
      <c r="Z16" s="36">
        <f t="shared" si="4"/>
        <v>6.75</v>
      </c>
      <c r="AA16" s="36"/>
      <c r="AB16" s="37">
        <f t="shared" si="5"/>
        <v>8.4499999999999993</v>
      </c>
      <c r="AC16" s="38">
        <v>2.7</v>
      </c>
      <c r="AD16" s="35">
        <v>2.6</v>
      </c>
      <c r="AE16" s="35">
        <v>2.9</v>
      </c>
      <c r="AF16" s="35"/>
      <c r="AG16" s="35"/>
      <c r="AH16" s="36">
        <f t="shared" si="6"/>
        <v>7.25</v>
      </c>
      <c r="AI16" s="36"/>
      <c r="AJ16" s="37">
        <f t="shared" si="7"/>
        <v>9.9499999999999993</v>
      </c>
      <c r="AK16" s="39">
        <f t="shared" si="8"/>
        <v>35.349999999999994</v>
      </c>
      <c r="AL16" s="40" t="s">
        <v>26</v>
      </c>
    </row>
    <row r="17" spans="1:38" s="41" customFormat="1" ht="22.5" customHeight="1">
      <c r="A17" s="30">
        <v>11</v>
      </c>
      <c r="B17" s="31" t="s">
        <v>98</v>
      </c>
      <c r="C17" s="32" t="s">
        <v>99</v>
      </c>
      <c r="D17" s="33">
        <v>2004</v>
      </c>
      <c r="E17" s="34">
        <v>0</v>
      </c>
      <c r="F17" s="35">
        <v>3.7</v>
      </c>
      <c r="G17" s="35">
        <v>3.7</v>
      </c>
      <c r="H17" s="35"/>
      <c r="I17" s="35"/>
      <c r="J17" s="36">
        <f t="shared" si="0"/>
        <v>6.3</v>
      </c>
      <c r="K17" s="36"/>
      <c r="L17" s="37">
        <f t="shared" si="1"/>
        <v>6.3</v>
      </c>
      <c r="M17" s="38">
        <v>0.6</v>
      </c>
      <c r="N17" s="35">
        <v>0.7</v>
      </c>
      <c r="O17" s="35">
        <v>1.1000000000000001</v>
      </c>
      <c r="P17" s="35"/>
      <c r="Q17" s="35"/>
      <c r="R17" s="36">
        <f t="shared" si="2"/>
        <v>9.1</v>
      </c>
      <c r="S17" s="36"/>
      <c r="T17" s="37">
        <f t="shared" si="3"/>
        <v>9.6999999999999993</v>
      </c>
      <c r="U17" s="34">
        <v>2.4</v>
      </c>
      <c r="V17" s="35">
        <v>3.4</v>
      </c>
      <c r="W17" s="35">
        <v>3.4</v>
      </c>
      <c r="X17" s="35"/>
      <c r="Y17" s="35"/>
      <c r="Z17" s="36">
        <f t="shared" si="4"/>
        <v>6.6</v>
      </c>
      <c r="AA17" s="36"/>
      <c r="AB17" s="37">
        <f t="shared" si="5"/>
        <v>9</v>
      </c>
      <c r="AC17" s="38">
        <v>2.2999999999999998</v>
      </c>
      <c r="AD17" s="35">
        <v>2</v>
      </c>
      <c r="AE17" s="35">
        <v>2</v>
      </c>
      <c r="AF17" s="35"/>
      <c r="AG17" s="35"/>
      <c r="AH17" s="36">
        <f t="shared" si="6"/>
        <v>8</v>
      </c>
      <c r="AI17" s="36"/>
      <c r="AJ17" s="37">
        <f t="shared" si="7"/>
        <v>10.3</v>
      </c>
      <c r="AK17" s="39">
        <f t="shared" si="8"/>
        <v>35.299999999999997</v>
      </c>
      <c r="AL17" s="40" t="s">
        <v>42</v>
      </c>
    </row>
    <row r="18" spans="1:38" s="41" customFormat="1" ht="22.5" customHeight="1">
      <c r="A18" s="30">
        <v>12</v>
      </c>
      <c r="B18" s="31" t="s">
        <v>107</v>
      </c>
      <c r="C18" s="32" t="s">
        <v>49</v>
      </c>
      <c r="D18" s="33">
        <v>2004</v>
      </c>
      <c r="E18" s="34">
        <v>0</v>
      </c>
      <c r="F18" s="35">
        <v>5</v>
      </c>
      <c r="G18" s="35">
        <v>4.5</v>
      </c>
      <c r="H18" s="35"/>
      <c r="I18" s="35"/>
      <c r="J18" s="36">
        <f t="shared" si="0"/>
        <v>5.25</v>
      </c>
      <c r="K18" s="36"/>
      <c r="L18" s="37">
        <f t="shared" si="1"/>
        <v>5.25</v>
      </c>
      <c r="M18" s="38">
        <v>0.6</v>
      </c>
      <c r="N18" s="35">
        <v>0.8</v>
      </c>
      <c r="O18" s="35">
        <v>0.9</v>
      </c>
      <c r="P18" s="35"/>
      <c r="Q18" s="35"/>
      <c r="R18" s="36">
        <f t="shared" si="2"/>
        <v>9.15</v>
      </c>
      <c r="S18" s="36"/>
      <c r="T18" s="37">
        <f t="shared" si="3"/>
        <v>9.75</v>
      </c>
      <c r="U18" s="34">
        <v>2.8</v>
      </c>
      <c r="V18" s="35">
        <v>3.5</v>
      </c>
      <c r="W18" s="35">
        <v>3.6</v>
      </c>
      <c r="X18" s="35"/>
      <c r="Y18" s="35"/>
      <c r="Z18" s="36">
        <f t="shared" si="4"/>
        <v>6.45</v>
      </c>
      <c r="AA18" s="36"/>
      <c r="AB18" s="37">
        <f t="shared" si="5"/>
        <v>9.25</v>
      </c>
      <c r="AC18" s="38">
        <v>2.6</v>
      </c>
      <c r="AD18" s="35">
        <v>2.9</v>
      </c>
      <c r="AE18" s="35">
        <v>2.9</v>
      </c>
      <c r="AF18" s="35"/>
      <c r="AG18" s="35"/>
      <c r="AH18" s="36">
        <f t="shared" si="6"/>
        <v>7.1</v>
      </c>
      <c r="AI18" s="36"/>
      <c r="AJ18" s="37">
        <f t="shared" si="7"/>
        <v>9.6999999999999993</v>
      </c>
      <c r="AK18" s="39">
        <f t="shared" si="8"/>
        <v>33.950000000000003</v>
      </c>
      <c r="AL18" s="40" t="s">
        <v>26</v>
      </c>
    </row>
    <row r="19" spans="1:38" s="41" customFormat="1" ht="22.5" customHeight="1">
      <c r="A19" s="30">
        <v>13</v>
      </c>
      <c r="B19" s="31" t="s">
        <v>110</v>
      </c>
      <c r="C19" s="32" t="s">
        <v>111</v>
      </c>
      <c r="D19" s="33">
        <v>2004</v>
      </c>
      <c r="E19" s="34">
        <v>0</v>
      </c>
      <c r="F19" s="35">
        <v>2.4</v>
      </c>
      <c r="G19" s="35">
        <v>2.2999999999999998</v>
      </c>
      <c r="H19" s="35"/>
      <c r="I19" s="35"/>
      <c r="J19" s="36">
        <f t="shared" si="0"/>
        <v>7.65</v>
      </c>
      <c r="K19" s="36"/>
      <c r="L19" s="37">
        <f t="shared" si="1"/>
        <v>7.65</v>
      </c>
      <c r="M19" s="38">
        <v>0.6</v>
      </c>
      <c r="N19" s="35">
        <v>1.4</v>
      </c>
      <c r="O19" s="35">
        <v>1.7</v>
      </c>
      <c r="P19" s="35"/>
      <c r="Q19" s="35"/>
      <c r="R19" s="36">
        <f t="shared" si="2"/>
        <v>8.4499999999999993</v>
      </c>
      <c r="S19" s="36"/>
      <c r="T19" s="37">
        <f t="shared" si="3"/>
        <v>9.0499999999999989</v>
      </c>
      <c r="U19" s="34">
        <v>2.4</v>
      </c>
      <c r="V19" s="35">
        <v>5</v>
      </c>
      <c r="W19" s="35">
        <v>5.2</v>
      </c>
      <c r="X19" s="35"/>
      <c r="Y19" s="35"/>
      <c r="Z19" s="36">
        <f t="shared" si="4"/>
        <v>4.9000000000000004</v>
      </c>
      <c r="AA19" s="36"/>
      <c r="AB19" s="37">
        <f t="shared" si="5"/>
        <v>7.3000000000000007</v>
      </c>
      <c r="AC19" s="38">
        <v>2.4</v>
      </c>
      <c r="AD19" s="35">
        <v>2.9</v>
      </c>
      <c r="AE19" s="35">
        <v>3</v>
      </c>
      <c r="AF19" s="35"/>
      <c r="AG19" s="35"/>
      <c r="AH19" s="36">
        <f t="shared" si="6"/>
        <v>7.05</v>
      </c>
      <c r="AI19" s="36"/>
      <c r="AJ19" s="37">
        <f t="shared" si="7"/>
        <v>9.4499999999999993</v>
      </c>
      <c r="AK19" s="39">
        <f t="shared" si="8"/>
        <v>33.450000000000003</v>
      </c>
      <c r="AL19" s="40" t="s">
        <v>42</v>
      </c>
    </row>
    <row r="20" spans="1:38" s="41" customFormat="1" ht="22.5" customHeight="1">
      <c r="A20" s="30">
        <v>14</v>
      </c>
      <c r="B20" s="31" t="s">
        <v>96</v>
      </c>
      <c r="C20" s="32" t="s">
        <v>97</v>
      </c>
      <c r="D20" s="33">
        <v>2003</v>
      </c>
      <c r="E20" s="34">
        <v>0</v>
      </c>
      <c r="F20" s="35">
        <v>3.5</v>
      </c>
      <c r="G20" s="35">
        <v>3.6</v>
      </c>
      <c r="H20" s="35"/>
      <c r="I20" s="35"/>
      <c r="J20" s="36">
        <f t="shared" si="0"/>
        <v>6.45</v>
      </c>
      <c r="K20" s="36"/>
      <c r="L20" s="37">
        <f t="shared" si="1"/>
        <v>6.45</v>
      </c>
      <c r="M20" s="38">
        <v>0.6</v>
      </c>
      <c r="N20" s="35">
        <v>2.2000000000000002</v>
      </c>
      <c r="O20" s="35">
        <v>2.9</v>
      </c>
      <c r="P20" s="35"/>
      <c r="Q20" s="35"/>
      <c r="R20" s="36">
        <f t="shared" si="2"/>
        <v>7.45</v>
      </c>
      <c r="S20" s="36"/>
      <c r="T20" s="37">
        <f t="shared" si="3"/>
        <v>8.0500000000000007</v>
      </c>
      <c r="U20" s="34">
        <v>1.8</v>
      </c>
      <c r="V20" s="35">
        <v>3</v>
      </c>
      <c r="W20" s="35">
        <v>2.8</v>
      </c>
      <c r="X20" s="35"/>
      <c r="Y20" s="35"/>
      <c r="Z20" s="36">
        <f t="shared" si="4"/>
        <v>7.1</v>
      </c>
      <c r="AA20" s="36"/>
      <c r="AB20" s="37">
        <f t="shared" si="5"/>
        <v>8.9</v>
      </c>
      <c r="AC20" s="38">
        <v>3.3</v>
      </c>
      <c r="AD20" s="35">
        <v>4</v>
      </c>
      <c r="AE20" s="35">
        <v>4</v>
      </c>
      <c r="AF20" s="35"/>
      <c r="AG20" s="35"/>
      <c r="AH20" s="36">
        <f t="shared" si="6"/>
        <v>6</v>
      </c>
      <c r="AI20" s="36"/>
      <c r="AJ20" s="37">
        <f t="shared" si="7"/>
        <v>9.3000000000000007</v>
      </c>
      <c r="AK20" s="39">
        <f t="shared" si="8"/>
        <v>32.700000000000003</v>
      </c>
      <c r="AL20" s="40" t="s">
        <v>24</v>
      </c>
    </row>
    <row r="21" spans="1:38" s="41" customFormat="1" ht="22.5" customHeight="1" thickBot="1">
      <c r="A21" s="43">
        <v>15</v>
      </c>
      <c r="B21" s="44" t="s">
        <v>108</v>
      </c>
      <c r="C21" s="45" t="s">
        <v>109</v>
      </c>
      <c r="D21" s="46">
        <v>2004</v>
      </c>
      <c r="E21" s="47">
        <v>0</v>
      </c>
      <c r="F21" s="48">
        <v>3.5</v>
      </c>
      <c r="G21" s="48">
        <v>3.3</v>
      </c>
      <c r="H21" s="48"/>
      <c r="I21" s="48"/>
      <c r="J21" s="49">
        <f t="shared" si="0"/>
        <v>6.6</v>
      </c>
      <c r="K21" s="49"/>
      <c r="L21" s="50">
        <f t="shared" si="1"/>
        <v>6.6</v>
      </c>
      <c r="M21" s="51">
        <v>0.6</v>
      </c>
      <c r="N21" s="48">
        <v>2.1</v>
      </c>
      <c r="O21" s="48">
        <v>2.1</v>
      </c>
      <c r="P21" s="48"/>
      <c r="Q21" s="48"/>
      <c r="R21" s="49">
        <f t="shared" si="2"/>
        <v>7.9</v>
      </c>
      <c r="S21" s="49"/>
      <c r="T21" s="50">
        <f t="shared" si="3"/>
        <v>8.5</v>
      </c>
      <c r="U21" s="47">
        <v>1.2</v>
      </c>
      <c r="V21" s="48">
        <v>3.7</v>
      </c>
      <c r="W21" s="48">
        <v>4.2</v>
      </c>
      <c r="X21" s="48"/>
      <c r="Y21" s="48"/>
      <c r="Z21" s="49">
        <f t="shared" si="4"/>
        <v>6.05</v>
      </c>
      <c r="AA21" s="49"/>
      <c r="AB21" s="50">
        <f t="shared" si="5"/>
        <v>7.25</v>
      </c>
      <c r="AC21" s="51">
        <v>3.3</v>
      </c>
      <c r="AD21" s="48">
        <v>3.9</v>
      </c>
      <c r="AE21" s="48">
        <v>3.8</v>
      </c>
      <c r="AF21" s="48"/>
      <c r="AG21" s="48"/>
      <c r="AH21" s="49">
        <f t="shared" si="6"/>
        <v>6.15</v>
      </c>
      <c r="AI21" s="49"/>
      <c r="AJ21" s="50">
        <f t="shared" si="7"/>
        <v>9.4499999999999993</v>
      </c>
      <c r="AK21" s="52">
        <f t="shared" si="8"/>
        <v>31.8</v>
      </c>
      <c r="AL21" s="53" t="s">
        <v>24</v>
      </c>
    </row>
    <row r="22" spans="1:38" ht="13.5" customHeight="1" thickTop="1"/>
    <row r="23" spans="1:38" ht="13.5" customHeight="1"/>
    <row r="24" spans="1:38" ht="13.5" customHeight="1"/>
    <row r="25" spans="1:38" ht="13.5" customHeight="1"/>
    <row r="26" spans="1:38" ht="13.5" customHeight="1"/>
    <row r="27" spans="1:38" ht="13.5" customHeight="1"/>
    <row r="28" spans="1:38" ht="13.5" customHeight="1"/>
    <row r="29" spans="1:38" ht="13.5" customHeight="1"/>
    <row r="30" spans="1:38" ht="13.5" customHeight="1"/>
    <row r="31" spans="1:38" ht="13.5" customHeight="1"/>
    <row r="32" spans="1:3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</sheetData>
  <phoneticPr fontId="17" type="noConversion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M2885"/>
  <sheetViews>
    <sheetView showGridLines="0" tabSelected="1" zoomScaleNormal="100" workbookViewId="0">
      <selection activeCell="AQ12" sqref="AQ12"/>
    </sheetView>
  </sheetViews>
  <sheetFormatPr defaultRowHeight="12.75"/>
  <cols>
    <col min="1" max="1" width="4" style="3" customWidth="1"/>
    <col min="2" max="2" width="12" style="1" customWidth="1"/>
    <col min="3" max="3" width="7.85546875" style="1" customWidth="1"/>
    <col min="4" max="4" width="4.28515625" style="3" customWidth="1"/>
    <col min="5" max="5" width="5.7109375" style="1" hidden="1" customWidth="1"/>
    <col min="6" max="7" width="2.7109375" style="1" customWidth="1"/>
    <col min="8" max="9" width="2.7109375" style="1" hidden="1" customWidth="1"/>
    <col min="10" max="10" width="3.42578125" style="1" customWidth="1"/>
    <col min="11" max="11" width="3.42578125" style="1" hidden="1" customWidth="1"/>
    <col min="12" max="13" width="5.7109375" style="1" customWidth="1"/>
    <col min="14" max="15" width="2.7109375" style="1" customWidth="1"/>
    <col min="16" max="17" width="2.7109375" style="1" hidden="1" customWidth="1"/>
    <col min="18" max="18" width="3.42578125" style="1" customWidth="1"/>
    <col min="19" max="19" width="3.42578125" style="1" hidden="1" customWidth="1"/>
    <col min="20" max="21" width="5.7109375" style="1" customWidth="1"/>
    <col min="22" max="23" width="2.7109375" style="1" customWidth="1"/>
    <col min="24" max="25" width="2.7109375" style="1" hidden="1" customWidth="1"/>
    <col min="26" max="26" width="3.42578125" style="1" customWidth="1"/>
    <col min="27" max="27" width="3.42578125" style="1" hidden="1" customWidth="1"/>
    <col min="28" max="29" width="5.7109375" style="1" customWidth="1"/>
    <col min="30" max="31" width="2.7109375" style="1" customWidth="1"/>
    <col min="32" max="33" width="2.7109375" style="1" hidden="1" customWidth="1"/>
    <col min="34" max="34" width="3.42578125" style="1" customWidth="1"/>
    <col min="35" max="35" width="3.42578125" style="1" hidden="1" customWidth="1"/>
    <col min="36" max="36" width="5.7109375" style="1" customWidth="1"/>
    <col min="37" max="37" width="7.7109375" style="1" customWidth="1"/>
    <col min="38" max="38" width="22.5703125" style="1" customWidth="1"/>
    <col min="39" max="39" width="2.7109375" style="1" customWidth="1"/>
    <col min="40" max="16384" width="9.140625" style="1"/>
  </cols>
  <sheetData>
    <row r="1" spans="1:39" ht="20.25">
      <c r="A1" s="2" t="s">
        <v>12</v>
      </c>
    </row>
    <row r="2" spans="1:39" ht="57" customHeight="1">
      <c r="A2" s="4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78</v>
      </c>
    </row>
    <row r="3" spans="1:39" ht="16.5" customHeight="1">
      <c r="A3" s="7" t="s">
        <v>76</v>
      </c>
      <c r="B3" s="8"/>
      <c r="C3" s="8"/>
      <c r="D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 t="s">
        <v>11</v>
      </c>
    </row>
    <row r="4" spans="1:39" ht="19.5" customHeight="1">
      <c r="A4" s="10" t="s">
        <v>75</v>
      </c>
      <c r="AL4" s="11" t="s">
        <v>13</v>
      </c>
      <c r="AM4" s="12"/>
    </row>
    <row r="5" spans="1:39" s="13" customFormat="1" ht="15.75" customHeight="1">
      <c r="E5" s="14" t="s">
        <v>5</v>
      </c>
      <c r="F5" s="14" t="s">
        <v>5</v>
      </c>
      <c r="G5" s="15"/>
      <c r="H5" s="15"/>
      <c r="I5" s="15"/>
      <c r="J5" s="15"/>
      <c r="K5" s="15"/>
      <c r="L5" s="16"/>
      <c r="M5" s="14" t="s">
        <v>6</v>
      </c>
      <c r="N5" s="17"/>
      <c r="O5" s="17"/>
      <c r="P5" s="17"/>
      <c r="Q5" s="17"/>
      <c r="R5" s="17"/>
      <c r="S5" s="17"/>
      <c r="T5" s="18"/>
      <c r="U5" s="14" t="s">
        <v>7</v>
      </c>
      <c r="V5" s="17"/>
      <c r="W5" s="17"/>
      <c r="X5" s="17"/>
      <c r="Y5" s="17"/>
      <c r="Z5" s="17"/>
      <c r="AA5" s="17"/>
      <c r="AB5" s="18"/>
      <c r="AC5" s="14" t="s">
        <v>8</v>
      </c>
      <c r="AD5" s="17"/>
      <c r="AE5" s="17"/>
      <c r="AF5" s="17"/>
      <c r="AG5" s="17"/>
      <c r="AH5" s="17"/>
      <c r="AI5" s="17"/>
      <c r="AJ5" s="16"/>
    </row>
    <row r="6" spans="1:39" s="13" customFormat="1" ht="15.75" customHeight="1" thickBot="1">
      <c r="A6" s="19" t="s">
        <v>9</v>
      </c>
      <c r="B6" s="20" t="s">
        <v>1</v>
      </c>
      <c r="C6" s="21" t="s">
        <v>0</v>
      </c>
      <c r="D6" s="19" t="s">
        <v>2</v>
      </c>
      <c r="E6" s="22" t="s">
        <v>22</v>
      </c>
      <c r="F6" s="23" t="s">
        <v>18</v>
      </c>
      <c r="G6" s="23" t="s">
        <v>19</v>
      </c>
      <c r="H6" s="23" t="s">
        <v>20</v>
      </c>
      <c r="I6" s="23" t="s">
        <v>21</v>
      </c>
      <c r="J6" s="24" t="s">
        <v>17</v>
      </c>
      <c r="K6" s="24" t="s">
        <v>23</v>
      </c>
      <c r="L6" s="25" t="s">
        <v>10</v>
      </c>
      <c r="M6" s="22" t="s">
        <v>22</v>
      </c>
      <c r="N6" s="23" t="s">
        <v>18</v>
      </c>
      <c r="O6" s="23" t="s">
        <v>19</v>
      </c>
      <c r="P6" s="23" t="s">
        <v>20</v>
      </c>
      <c r="Q6" s="23" t="s">
        <v>21</v>
      </c>
      <c r="R6" s="24" t="s">
        <v>17</v>
      </c>
      <c r="S6" s="24" t="s">
        <v>23</v>
      </c>
      <c r="T6" s="25" t="s">
        <v>10</v>
      </c>
      <c r="U6" s="22" t="s">
        <v>22</v>
      </c>
      <c r="V6" s="23" t="s">
        <v>18</v>
      </c>
      <c r="W6" s="23" t="s">
        <v>19</v>
      </c>
      <c r="X6" s="23" t="s">
        <v>20</v>
      </c>
      <c r="Y6" s="23" t="s">
        <v>21</v>
      </c>
      <c r="Z6" s="24" t="s">
        <v>17</v>
      </c>
      <c r="AA6" s="24" t="s">
        <v>23</v>
      </c>
      <c r="AB6" s="25" t="s">
        <v>10</v>
      </c>
      <c r="AC6" s="22" t="s">
        <v>22</v>
      </c>
      <c r="AD6" s="23" t="s">
        <v>18</v>
      </c>
      <c r="AE6" s="23" t="s">
        <v>19</v>
      </c>
      <c r="AF6" s="23" t="s">
        <v>20</v>
      </c>
      <c r="AG6" s="23" t="s">
        <v>21</v>
      </c>
      <c r="AH6" s="24" t="s">
        <v>17</v>
      </c>
      <c r="AI6" s="24" t="s">
        <v>23</v>
      </c>
      <c r="AJ6" s="25" t="s">
        <v>10</v>
      </c>
      <c r="AK6" s="26" t="s">
        <v>3</v>
      </c>
      <c r="AL6" s="27" t="s">
        <v>4</v>
      </c>
    </row>
    <row r="7" spans="1:39" s="41" customFormat="1" ht="22.5" customHeight="1" thickTop="1">
      <c r="A7" s="30">
        <v>1</v>
      </c>
      <c r="B7" s="31" t="s">
        <v>43</v>
      </c>
      <c r="C7" s="32" t="s">
        <v>44</v>
      </c>
      <c r="D7" s="33">
        <v>2000</v>
      </c>
      <c r="E7" s="34">
        <v>0</v>
      </c>
      <c r="F7" s="35">
        <v>0.4</v>
      </c>
      <c r="G7" s="35">
        <v>0.3</v>
      </c>
      <c r="H7" s="35"/>
      <c r="I7" s="35"/>
      <c r="J7" s="36">
        <f t="shared" ref="J7:J20" si="0">10-AVERAGE(F7:I7)</f>
        <v>9.65</v>
      </c>
      <c r="K7" s="36"/>
      <c r="L7" s="37">
        <f t="shared" ref="L7:L20" si="1">(E7+J7)-K7</f>
        <v>9.65</v>
      </c>
      <c r="M7" s="38">
        <v>3.7</v>
      </c>
      <c r="N7" s="35">
        <v>1.5</v>
      </c>
      <c r="O7" s="35">
        <v>1.6</v>
      </c>
      <c r="P7" s="35"/>
      <c r="Q7" s="35"/>
      <c r="R7" s="36">
        <f t="shared" ref="R7:R20" si="2">10-AVERAGE(N7:Q7)</f>
        <v>8.4499999999999993</v>
      </c>
      <c r="S7" s="36"/>
      <c r="T7" s="37">
        <f t="shared" ref="T7:T20" si="3">(M7+R7)-S7</f>
        <v>12.149999999999999</v>
      </c>
      <c r="U7" s="34">
        <v>5.3</v>
      </c>
      <c r="V7" s="35">
        <v>2</v>
      </c>
      <c r="W7" s="35">
        <v>2.2000000000000002</v>
      </c>
      <c r="X7" s="35"/>
      <c r="Y7" s="35"/>
      <c r="Z7" s="36">
        <f t="shared" ref="Z7:Z20" si="4">10-AVERAGE(V7:Y7)</f>
        <v>7.9</v>
      </c>
      <c r="AA7" s="36"/>
      <c r="AB7" s="37">
        <f t="shared" ref="AB7:AB20" si="5">(U7+Z7)-AA7</f>
        <v>13.2</v>
      </c>
      <c r="AC7" s="38">
        <v>4.5999999999999996</v>
      </c>
      <c r="AD7" s="35">
        <v>1</v>
      </c>
      <c r="AE7" s="35">
        <v>0.8</v>
      </c>
      <c r="AF7" s="35"/>
      <c r="AG7" s="35"/>
      <c r="AH7" s="36">
        <f t="shared" ref="AH7:AH20" si="6">10-AVERAGE(AD7:AG7)</f>
        <v>9.1</v>
      </c>
      <c r="AI7" s="36"/>
      <c r="AJ7" s="37">
        <f t="shared" ref="AJ7:AJ20" si="7">(AC7+AH7)-AI7</f>
        <v>13.7</v>
      </c>
      <c r="AK7" s="39">
        <f t="shared" ref="AK7:AK20" si="8">SUM(L7,T7,AB7,AJ7)</f>
        <v>48.7</v>
      </c>
      <c r="AL7" s="40" t="s">
        <v>42</v>
      </c>
    </row>
    <row r="8" spans="1:39" s="41" customFormat="1" ht="22.5" customHeight="1">
      <c r="A8" s="30">
        <v>2</v>
      </c>
      <c r="B8" s="31" t="s">
        <v>68</v>
      </c>
      <c r="C8" s="32" t="s">
        <v>69</v>
      </c>
      <c r="D8" s="33">
        <v>1999</v>
      </c>
      <c r="E8" s="34">
        <v>0</v>
      </c>
      <c r="F8" s="35">
        <v>0.7</v>
      </c>
      <c r="G8" s="35">
        <v>0.5</v>
      </c>
      <c r="H8" s="35"/>
      <c r="I8" s="35"/>
      <c r="J8" s="36">
        <f t="shared" si="0"/>
        <v>9.4</v>
      </c>
      <c r="K8" s="36"/>
      <c r="L8" s="37">
        <f t="shared" si="1"/>
        <v>9.4</v>
      </c>
      <c r="M8" s="38">
        <v>2.9</v>
      </c>
      <c r="N8" s="35">
        <v>1.2</v>
      </c>
      <c r="O8" s="35">
        <v>1.5</v>
      </c>
      <c r="P8" s="35"/>
      <c r="Q8" s="35"/>
      <c r="R8" s="36">
        <f t="shared" si="2"/>
        <v>8.65</v>
      </c>
      <c r="S8" s="36"/>
      <c r="T8" s="37">
        <f t="shared" si="3"/>
        <v>11.55</v>
      </c>
      <c r="U8" s="34">
        <v>4.3</v>
      </c>
      <c r="V8" s="35">
        <v>0.9</v>
      </c>
      <c r="W8" s="35">
        <v>1</v>
      </c>
      <c r="X8" s="35"/>
      <c r="Y8" s="35"/>
      <c r="Z8" s="36">
        <f t="shared" si="4"/>
        <v>9.0500000000000007</v>
      </c>
      <c r="AA8" s="36"/>
      <c r="AB8" s="37">
        <f t="shared" si="5"/>
        <v>13.350000000000001</v>
      </c>
      <c r="AC8" s="38">
        <v>4.3</v>
      </c>
      <c r="AD8" s="35">
        <v>1</v>
      </c>
      <c r="AE8" s="35">
        <v>1.1000000000000001</v>
      </c>
      <c r="AF8" s="35"/>
      <c r="AG8" s="35"/>
      <c r="AH8" s="36">
        <f t="shared" si="6"/>
        <v>8.9499999999999993</v>
      </c>
      <c r="AI8" s="36"/>
      <c r="AJ8" s="37">
        <f t="shared" si="7"/>
        <v>13.25</v>
      </c>
      <c r="AK8" s="39">
        <f t="shared" si="8"/>
        <v>47.550000000000004</v>
      </c>
      <c r="AL8" s="40" t="s">
        <v>89</v>
      </c>
    </row>
    <row r="9" spans="1:39" s="41" customFormat="1" ht="22.5" customHeight="1">
      <c r="A9" s="30">
        <v>3</v>
      </c>
      <c r="B9" s="31" t="s">
        <v>45</v>
      </c>
      <c r="C9" s="32" t="s">
        <v>67</v>
      </c>
      <c r="D9" s="33">
        <v>2000</v>
      </c>
      <c r="E9" s="34">
        <v>0</v>
      </c>
      <c r="F9" s="35">
        <v>0.8</v>
      </c>
      <c r="G9" s="35">
        <v>0.5</v>
      </c>
      <c r="H9" s="35"/>
      <c r="I9" s="35"/>
      <c r="J9" s="36">
        <f t="shared" si="0"/>
        <v>9.35</v>
      </c>
      <c r="K9" s="36"/>
      <c r="L9" s="37">
        <f t="shared" si="1"/>
        <v>9.35</v>
      </c>
      <c r="M9" s="38">
        <v>3.3</v>
      </c>
      <c r="N9" s="35">
        <v>1.5</v>
      </c>
      <c r="O9" s="35">
        <v>2.1</v>
      </c>
      <c r="P9" s="35"/>
      <c r="Q9" s="35"/>
      <c r="R9" s="36">
        <f t="shared" si="2"/>
        <v>8.1999999999999993</v>
      </c>
      <c r="S9" s="36"/>
      <c r="T9" s="37">
        <f t="shared" si="3"/>
        <v>11.5</v>
      </c>
      <c r="U9" s="34">
        <v>4.5</v>
      </c>
      <c r="V9" s="35">
        <v>2</v>
      </c>
      <c r="W9" s="35">
        <v>1.9</v>
      </c>
      <c r="X9" s="35"/>
      <c r="Y9" s="35"/>
      <c r="Z9" s="36">
        <f t="shared" si="4"/>
        <v>8.0500000000000007</v>
      </c>
      <c r="AA9" s="36"/>
      <c r="AB9" s="37">
        <f t="shared" si="5"/>
        <v>12.55</v>
      </c>
      <c r="AC9" s="38">
        <v>4.2</v>
      </c>
      <c r="AD9" s="35">
        <v>1.2</v>
      </c>
      <c r="AE9" s="35">
        <v>1.3</v>
      </c>
      <c r="AF9" s="35"/>
      <c r="AG9" s="35"/>
      <c r="AH9" s="36">
        <f t="shared" si="6"/>
        <v>8.75</v>
      </c>
      <c r="AI9" s="36"/>
      <c r="AJ9" s="37">
        <f t="shared" si="7"/>
        <v>12.95</v>
      </c>
      <c r="AK9" s="39">
        <f t="shared" si="8"/>
        <v>46.350000000000009</v>
      </c>
      <c r="AL9" s="40" t="s">
        <v>42</v>
      </c>
    </row>
    <row r="10" spans="1:39" s="41" customFormat="1" ht="22.5" customHeight="1">
      <c r="A10" s="30">
        <v>4</v>
      </c>
      <c r="B10" s="31" t="s">
        <v>70</v>
      </c>
      <c r="C10" s="32" t="s">
        <v>71</v>
      </c>
      <c r="D10" s="33">
        <v>1999</v>
      </c>
      <c r="E10" s="34">
        <v>0</v>
      </c>
      <c r="F10" s="35">
        <v>1.3</v>
      </c>
      <c r="G10" s="35">
        <v>1.2</v>
      </c>
      <c r="H10" s="35"/>
      <c r="I10" s="35"/>
      <c r="J10" s="36">
        <f t="shared" si="0"/>
        <v>8.75</v>
      </c>
      <c r="K10" s="36"/>
      <c r="L10" s="37">
        <f t="shared" si="1"/>
        <v>8.75</v>
      </c>
      <c r="M10" s="38">
        <v>3</v>
      </c>
      <c r="N10" s="35">
        <v>1</v>
      </c>
      <c r="O10" s="35">
        <v>1.3</v>
      </c>
      <c r="P10" s="35"/>
      <c r="Q10" s="35"/>
      <c r="R10" s="36">
        <f t="shared" si="2"/>
        <v>8.85</v>
      </c>
      <c r="S10" s="36"/>
      <c r="T10" s="37">
        <f t="shared" si="3"/>
        <v>11.85</v>
      </c>
      <c r="U10" s="34">
        <v>3.8</v>
      </c>
      <c r="V10" s="35">
        <v>1</v>
      </c>
      <c r="W10" s="35">
        <v>0.9</v>
      </c>
      <c r="X10" s="35"/>
      <c r="Y10" s="35"/>
      <c r="Z10" s="36">
        <f t="shared" si="4"/>
        <v>9.0500000000000007</v>
      </c>
      <c r="AA10" s="36"/>
      <c r="AB10" s="37">
        <f t="shared" si="5"/>
        <v>12.850000000000001</v>
      </c>
      <c r="AC10" s="38">
        <v>4.0999999999999996</v>
      </c>
      <c r="AD10" s="35">
        <v>1.2</v>
      </c>
      <c r="AE10" s="35">
        <v>1.3</v>
      </c>
      <c r="AF10" s="35"/>
      <c r="AG10" s="35"/>
      <c r="AH10" s="36">
        <f t="shared" si="6"/>
        <v>8.75</v>
      </c>
      <c r="AI10" s="36"/>
      <c r="AJ10" s="37">
        <f t="shared" si="7"/>
        <v>12.85</v>
      </c>
      <c r="AK10" s="39">
        <f t="shared" si="8"/>
        <v>46.300000000000004</v>
      </c>
      <c r="AL10" s="40" t="s">
        <v>89</v>
      </c>
    </row>
    <row r="11" spans="1:39" s="41" customFormat="1" ht="22.5" customHeight="1">
      <c r="A11" s="30">
        <v>5</v>
      </c>
      <c r="B11" s="31" t="s">
        <v>30</v>
      </c>
      <c r="C11" s="32" t="s">
        <v>112</v>
      </c>
      <c r="D11" s="33">
        <v>2000</v>
      </c>
      <c r="E11" s="34">
        <v>0</v>
      </c>
      <c r="F11" s="35">
        <v>1.2</v>
      </c>
      <c r="G11" s="35">
        <v>1</v>
      </c>
      <c r="H11" s="35"/>
      <c r="I11" s="35"/>
      <c r="J11" s="36">
        <f t="shared" si="0"/>
        <v>8.9</v>
      </c>
      <c r="K11" s="36"/>
      <c r="L11" s="37">
        <f t="shared" si="1"/>
        <v>8.9</v>
      </c>
      <c r="M11" s="38">
        <v>3.1</v>
      </c>
      <c r="N11" s="35">
        <v>1.1000000000000001</v>
      </c>
      <c r="O11" s="35">
        <v>1.5</v>
      </c>
      <c r="P11" s="35"/>
      <c r="Q11" s="35"/>
      <c r="R11" s="36">
        <f t="shared" si="2"/>
        <v>8.6999999999999993</v>
      </c>
      <c r="S11" s="36"/>
      <c r="T11" s="37">
        <f t="shared" si="3"/>
        <v>11.799999999999999</v>
      </c>
      <c r="U11" s="34">
        <v>4.0999999999999996</v>
      </c>
      <c r="V11" s="35">
        <v>1.4</v>
      </c>
      <c r="W11" s="35">
        <v>1.4</v>
      </c>
      <c r="X11" s="35"/>
      <c r="Y11" s="35"/>
      <c r="Z11" s="36">
        <f t="shared" si="4"/>
        <v>8.6</v>
      </c>
      <c r="AA11" s="36"/>
      <c r="AB11" s="37">
        <f t="shared" si="5"/>
        <v>12.7</v>
      </c>
      <c r="AC11" s="38">
        <v>4.3</v>
      </c>
      <c r="AD11" s="35">
        <v>2.2000000000000002</v>
      </c>
      <c r="AE11" s="35">
        <v>2.2000000000000002</v>
      </c>
      <c r="AF11" s="35"/>
      <c r="AG11" s="35"/>
      <c r="AH11" s="36">
        <f t="shared" si="6"/>
        <v>7.8</v>
      </c>
      <c r="AI11" s="36"/>
      <c r="AJ11" s="37">
        <f t="shared" si="7"/>
        <v>12.1</v>
      </c>
      <c r="AK11" s="39">
        <f t="shared" si="8"/>
        <v>45.5</v>
      </c>
      <c r="AL11" s="40" t="s">
        <v>26</v>
      </c>
    </row>
    <row r="12" spans="1:39" s="41" customFormat="1" ht="22.5" customHeight="1">
      <c r="A12" s="30">
        <v>6</v>
      </c>
      <c r="B12" s="31" t="s">
        <v>28</v>
      </c>
      <c r="C12" s="32" t="s">
        <v>29</v>
      </c>
      <c r="D12" s="33">
        <v>2000</v>
      </c>
      <c r="E12" s="34">
        <v>0</v>
      </c>
      <c r="F12" s="35">
        <v>1</v>
      </c>
      <c r="G12" s="35">
        <v>0.7</v>
      </c>
      <c r="H12" s="35"/>
      <c r="I12" s="35"/>
      <c r="J12" s="36">
        <f t="shared" si="0"/>
        <v>9.15</v>
      </c>
      <c r="K12" s="36"/>
      <c r="L12" s="37">
        <f t="shared" si="1"/>
        <v>9.15</v>
      </c>
      <c r="M12" s="38">
        <v>3.1</v>
      </c>
      <c r="N12" s="35">
        <v>1.8</v>
      </c>
      <c r="O12" s="35">
        <v>1.9</v>
      </c>
      <c r="P12" s="35"/>
      <c r="Q12" s="35"/>
      <c r="R12" s="36">
        <f t="shared" si="2"/>
        <v>8.15</v>
      </c>
      <c r="S12" s="36"/>
      <c r="T12" s="37">
        <f t="shared" si="3"/>
        <v>11.25</v>
      </c>
      <c r="U12" s="34">
        <v>4.3</v>
      </c>
      <c r="V12" s="35">
        <v>2</v>
      </c>
      <c r="W12" s="35">
        <v>1.6</v>
      </c>
      <c r="X12" s="35"/>
      <c r="Y12" s="35"/>
      <c r="Z12" s="36">
        <f t="shared" si="4"/>
        <v>8.1999999999999993</v>
      </c>
      <c r="AA12" s="36"/>
      <c r="AB12" s="37">
        <f t="shared" si="5"/>
        <v>12.5</v>
      </c>
      <c r="AC12" s="38">
        <v>4.3</v>
      </c>
      <c r="AD12" s="35">
        <v>2.1</v>
      </c>
      <c r="AE12" s="35">
        <v>2.1</v>
      </c>
      <c r="AF12" s="35"/>
      <c r="AG12" s="35"/>
      <c r="AH12" s="36">
        <f t="shared" si="6"/>
        <v>7.9</v>
      </c>
      <c r="AI12" s="36"/>
      <c r="AJ12" s="37">
        <f t="shared" si="7"/>
        <v>12.2</v>
      </c>
      <c r="AK12" s="39">
        <f t="shared" si="8"/>
        <v>45.099999999999994</v>
      </c>
      <c r="AL12" s="40" t="s">
        <v>26</v>
      </c>
    </row>
    <row r="13" spans="1:39" s="41" customFormat="1" ht="22.5" customHeight="1">
      <c r="A13" s="30">
        <v>7</v>
      </c>
      <c r="B13" s="31" t="s">
        <v>27</v>
      </c>
      <c r="C13" s="32" t="s">
        <v>25</v>
      </c>
      <c r="D13" s="33">
        <v>2000</v>
      </c>
      <c r="E13" s="34">
        <v>0</v>
      </c>
      <c r="F13" s="35">
        <v>1.5</v>
      </c>
      <c r="G13" s="35">
        <v>1.5</v>
      </c>
      <c r="H13" s="35"/>
      <c r="I13" s="35"/>
      <c r="J13" s="36">
        <f t="shared" si="0"/>
        <v>8.5</v>
      </c>
      <c r="K13" s="36"/>
      <c r="L13" s="37">
        <f t="shared" si="1"/>
        <v>8.5</v>
      </c>
      <c r="M13" s="38">
        <v>3.1</v>
      </c>
      <c r="N13" s="35">
        <v>2.1</v>
      </c>
      <c r="O13" s="35">
        <v>2.5</v>
      </c>
      <c r="P13" s="35"/>
      <c r="Q13" s="35"/>
      <c r="R13" s="36">
        <f t="shared" si="2"/>
        <v>7.7</v>
      </c>
      <c r="S13" s="36"/>
      <c r="T13" s="37">
        <f t="shared" si="3"/>
        <v>10.8</v>
      </c>
      <c r="U13" s="34">
        <v>4</v>
      </c>
      <c r="V13" s="35">
        <v>2.6</v>
      </c>
      <c r="W13" s="35">
        <v>2.2000000000000002</v>
      </c>
      <c r="X13" s="35"/>
      <c r="Y13" s="35"/>
      <c r="Z13" s="36">
        <f t="shared" si="4"/>
        <v>7.6</v>
      </c>
      <c r="AA13" s="36"/>
      <c r="AB13" s="37">
        <f t="shared" si="5"/>
        <v>11.6</v>
      </c>
      <c r="AC13" s="38">
        <v>4</v>
      </c>
      <c r="AD13" s="35">
        <v>2.4</v>
      </c>
      <c r="AE13" s="35">
        <v>2.4</v>
      </c>
      <c r="AF13" s="35"/>
      <c r="AG13" s="35"/>
      <c r="AH13" s="36">
        <f t="shared" si="6"/>
        <v>7.6</v>
      </c>
      <c r="AI13" s="36"/>
      <c r="AJ13" s="37">
        <f t="shared" si="7"/>
        <v>11.6</v>
      </c>
      <c r="AK13" s="39">
        <f t="shared" si="8"/>
        <v>42.5</v>
      </c>
      <c r="AL13" s="40" t="s">
        <v>26</v>
      </c>
    </row>
    <row r="14" spans="1:39" s="41" customFormat="1" ht="22.5" customHeight="1">
      <c r="A14" s="30">
        <v>8</v>
      </c>
      <c r="B14" s="31" t="s">
        <v>115</v>
      </c>
      <c r="C14" s="32" t="s">
        <v>116</v>
      </c>
      <c r="D14" s="33">
        <v>1999</v>
      </c>
      <c r="E14" s="34">
        <v>0</v>
      </c>
      <c r="F14" s="35">
        <v>1.8</v>
      </c>
      <c r="G14" s="35">
        <v>2.2000000000000002</v>
      </c>
      <c r="H14" s="35"/>
      <c r="I14" s="35"/>
      <c r="J14" s="36">
        <f t="shared" si="0"/>
        <v>8</v>
      </c>
      <c r="K14" s="36"/>
      <c r="L14" s="37">
        <f t="shared" si="1"/>
        <v>8</v>
      </c>
      <c r="M14" s="38">
        <v>3.1</v>
      </c>
      <c r="N14" s="35">
        <v>1.9</v>
      </c>
      <c r="O14" s="35">
        <v>2.2999999999999998</v>
      </c>
      <c r="P14" s="35"/>
      <c r="Q14" s="35"/>
      <c r="R14" s="36">
        <f t="shared" si="2"/>
        <v>7.9</v>
      </c>
      <c r="S14" s="36"/>
      <c r="T14" s="37">
        <f t="shared" si="3"/>
        <v>11</v>
      </c>
      <c r="U14" s="34">
        <v>3.3</v>
      </c>
      <c r="V14" s="35">
        <v>1.9</v>
      </c>
      <c r="W14" s="35">
        <v>1.9</v>
      </c>
      <c r="X14" s="35"/>
      <c r="Y14" s="35"/>
      <c r="Z14" s="36">
        <f t="shared" si="4"/>
        <v>8.1</v>
      </c>
      <c r="AA14" s="36"/>
      <c r="AB14" s="37">
        <f t="shared" si="5"/>
        <v>11.399999999999999</v>
      </c>
      <c r="AC14" s="38">
        <v>4.3</v>
      </c>
      <c r="AD14" s="35">
        <v>2.7</v>
      </c>
      <c r="AE14" s="35">
        <v>2.5</v>
      </c>
      <c r="AF14" s="35"/>
      <c r="AG14" s="35"/>
      <c r="AH14" s="36">
        <f t="shared" si="6"/>
        <v>7.4</v>
      </c>
      <c r="AI14" s="36"/>
      <c r="AJ14" s="37">
        <f t="shared" si="7"/>
        <v>11.7</v>
      </c>
      <c r="AK14" s="39">
        <f t="shared" si="8"/>
        <v>42.099999999999994</v>
      </c>
      <c r="AL14" s="40" t="s">
        <v>36</v>
      </c>
    </row>
    <row r="15" spans="1:39" s="41" customFormat="1" ht="22.5" customHeight="1">
      <c r="A15" s="30">
        <v>9</v>
      </c>
      <c r="B15" s="31" t="s">
        <v>37</v>
      </c>
      <c r="C15" s="32" t="s">
        <v>38</v>
      </c>
      <c r="D15" s="33">
        <v>2000</v>
      </c>
      <c r="E15" s="34">
        <v>0</v>
      </c>
      <c r="F15" s="35">
        <v>1.3</v>
      </c>
      <c r="G15" s="35">
        <v>1.3</v>
      </c>
      <c r="H15" s="35"/>
      <c r="I15" s="35"/>
      <c r="J15" s="36">
        <f t="shared" si="0"/>
        <v>8.6999999999999993</v>
      </c>
      <c r="K15" s="36"/>
      <c r="L15" s="37">
        <f t="shared" si="1"/>
        <v>8.6999999999999993</v>
      </c>
      <c r="M15" s="38">
        <v>3.7</v>
      </c>
      <c r="N15" s="35">
        <v>5</v>
      </c>
      <c r="O15" s="35">
        <v>5</v>
      </c>
      <c r="P15" s="35"/>
      <c r="Q15" s="35"/>
      <c r="R15" s="36">
        <f t="shared" si="2"/>
        <v>5</v>
      </c>
      <c r="S15" s="36"/>
      <c r="T15" s="37">
        <f t="shared" si="3"/>
        <v>8.6999999999999993</v>
      </c>
      <c r="U15" s="34">
        <v>4.3</v>
      </c>
      <c r="V15" s="35">
        <v>1.5</v>
      </c>
      <c r="W15" s="35">
        <v>1.5</v>
      </c>
      <c r="X15" s="35"/>
      <c r="Y15" s="35"/>
      <c r="Z15" s="36">
        <f t="shared" si="4"/>
        <v>8.5</v>
      </c>
      <c r="AA15" s="36"/>
      <c r="AB15" s="37">
        <f t="shared" si="5"/>
        <v>12.8</v>
      </c>
      <c r="AC15" s="38">
        <v>4.0999999999999996</v>
      </c>
      <c r="AD15" s="35">
        <v>2.9</v>
      </c>
      <c r="AE15" s="35">
        <v>2.9</v>
      </c>
      <c r="AF15" s="35"/>
      <c r="AG15" s="35"/>
      <c r="AH15" s="36">
        <f t="shared" si="6"/>
        <v>7.1</v>
      </c>
      <c r="AI15" s="36"/>
      <c r="AJ15" s="37">
        <f t="shared" si="7"/>
        <v>11.2</v>
      </c>
      <c r="AK15" s="39">
        <f t="shared" si="8"/>
        <v>41.4</v>
      </c>
      <c r="AL15" s="40" t="s">
        <v>36</v>
      </c>
    </row>
    <row r="16" spans="1:39" s="41" customFormat="1" ht="22.5" customHeight="1">
      <c r="A16" s="30">
        <v>10</v>
      </c>
      <c r="B16" s="31" t="s">
        <v>118</v>
      </c>
      <c r="C16" s="32" t="s">
        <v>119</v>
      </c>
      <c r="D16" s="33">
        <v>2000</v>
      </c>
      <c r="E16" s="34">
        <v>0</v>
      </c>
      <c r="F16" s="35">
        <v>0.9</v>
      </c>
      <c r="G16" s="35">
        <v>0.6</v>
      </c>
      <c r="H16" s="35"/>
      <c r="I16" s="35"/>
      <c r="J16" s="36">
        <f t="shared" si="0"/>
        <v>9.25</v>
      </c>
      <c r="K16" s="36"/>
      <c r="L16" s="37">
        <f t="shared" si="1"/>
        <v>9.25</v>
      </c>
      <c r="M16" s="38">
        <v>2.9</v>
      </c>
      <c r="N16" s="35">
        <v>1.6</v>
      </c>
      <c r="O16" s="35">
        <v>1.8</v>
      </c>
      <c r="P16" s="35"/>
      <c r="Q16" s="35"/>
      <c r="R16" s="36">
        <f t="shared" si="2"/>
        <v>8.3000000000000007</v>
      </c>
      <c r="S16" s="36"/>
      <c r="T16" s="37">
        <f t="shared" si="3"/>
        <v>11.200000000000001</v>
      </c>
      <c r="U16" s="34">
        <v>4.2</v>
      </c>
      <c r="V16" s="35">
        <v>4.8</v>
      </c>
      <c r="W16" s="35">
        <v>4.8</v>
      </c>
      <c r="X16" s="35"/>
      <c r="Y16" s="35"/>
      <c r="Z16" s="36">
        <f t="shared" si="4"/>
        <v>5.2</v>
      </c>
      <c r="AA16" s="36"/>
      <c r="AB16" s="37">
        <f t="shared" si="5"/>
        <v>9.4</v>
      </c>
      <c r="AC16" s="38">
        <v>4.0999999999999996</v>
      </c>
      <c r="AD16" s="35">
        <v>2.6</v>
      </c>
      <c r="AE16" s="35">
        <v>2.8</v>
      </c>
      <c r="AF16" s="35"/>
      <c r="AG16" s="35"/>
      <c r="AH16" s="36">
        <f t="shared" si="6"/>
        <v>7.3</v>
      </c>
      <c r="AI16" s="36"/>
      <c r="AJ16" s="37">
        <f t="shared" si="7"/>
        <v>11.399999999999999</v>
      </c>
      <c r="AK16" s="39">
        <f t="shared" si="8"/>
        <v>41.25</v>
      </c>
      <c r="AL16" s="40" t="s">
        <v>89</v>
      </c>
    </row>
    <row r="17" spans="1:38" s="41" customFormat="1" ht="22.5" customHeight="1">
      <c r="A17" s="30">
        <v>11</v>
      </c>
      <c r="B17" s="31" t="s">
        <v>63</v>
      </c>
      <c r="C17" s="32" t="s">
        <v>117</v>
      </c>
      <c r="D17" s="33">
        <v>2000</v>
      </c>
      <c r="E17" s="34">
        <v>0</v>
      </c>
      <c r="F17" s="35">
        <v>2.2000000000000002</v>
      </c>
      <c r="G17" s="35">
        <v>2.1</v>
      </c>
      <c r="H17" s="35"/>
      <c r="I17" s="35"/>
      <c r="J17" s="36">
        <f t="shared" si="0"/>
        <v>7.85</v>
      </c>
      <c r="K17" s="36"/>
      <c r="L17" s="37">
        <f t="shared" si="1"/>
        <v>7.85</v>
      </c>
      <c r="M17" s="38">
        <v>1.6</v>
      </c>
      <c r="N17" s="35">
        <v>2.9</v>
      </c>
      <c r="O17" s="35">
        <v>3</v>
      </c>
      <c r="P17" s="35"/>
      <c r="Q17" s="35"/>
      <c r="R17" s="36">
        <f t="shared" si="2"/>
        <v>7.05</v>
      </c>
      <c r="S17" s="36"/>
      <c r="T17" s="37">
        <f t="shared" si="3"/>
        <v>8.65</v>
      </c>
      <c r="U17" s="34">
        <v>3.9</v>
      </c>
      <c r="V17" s="35">
        <v>4</v>
      </c>
      <c r="W17" s="35">
        <v>4.2</v>
      </c>
      <c r="X17" s="35"/>
      <c r="Y17" s="35"/>
      <c r="Z17" s="36">
        <f t="shared" si="4"/>
        <v>5.9</v>
      </c>
      <c r="AA17" s="36"/>
      <c r="AB17" s="37">
        <f t="shared" si="5"/>
        <v>9.8000000000000007</v>
      </c>
      <c r="AC17" s="38">
        <v>2.4</v>
      </c>
      <c r="AD17" s="35">
        <v>1.5</v>
      </c>
      <c r="AE17" s="35">
        <v>1.5</v>
      </c>
      <c r="AF17" s="35"/>
      <c r="AG17" s="35"/>
      <c r="AH17" s="36">
        <f t="shared" si="6"/>
        <v>8.5</v>
      </c>
      <c r="AI17" s="36"/>
      <c r="AJ17" s="37">
        <f t="shared" si="7"/>
        <v>10.9</v>
      </c>
      <c r="AK17" s="39">
        <f t="shared" si="8"/>
        <v>37.200000000000003</v>
      </c>
      <c r="AL17" s="40" t="s">
        <v>66</v>
      </c>
    </row>
    <row r="18" spans="1:38" s="41" customFormat="1" ht="22.5" customHeight="1">
      <c r="A18" s="30">
        <v>12</v>
      </c>
      <c r="B18" s="31" t="s">
        <v>114</v>
      </c>
      <c r="C18" s="32" t="s">
        <v>88</v>
      </c>
      <c r="D18" s="33">
        <v>1999</v>
      </c>
      <c r="E18" s="34">
        <v>0</v>
      </c>
      <c r="F18" s="35">
        <v>1.8</v>
      </c>
      <c r="G18" s="35">
        <v>2</v>
      </c>
      <c r="H18" s="35"/>
      <c r="I18" s="35"/>
      <c r="J18" s="36">
        <f t="shared" si="0"/>
        <v>8.1</v>
      </c>
      <c r="K18" s="36"/>
      <c r="L18" s="37">
        <f t="shared" si="1"/>
        <v>8.1</v>
      </c>
      <c r="M18" s="38">
        <v>1.7</v>
      </c>
      <c r="N18" s="35">
        <v>2.4</v>
      </c>
      <c r="O18" s="35">
        <v>2.8</v>
      </c>
      <c r="P18" s="35"/>
      <c r="Q18" s="35"/>
      <c r="R18" s="36">
        <f t="shared" si="2"/>
        <v>7.4</v>
      </c>
      <c r="S18" s="36"/>
      <c r="T18" s="37">
        <f t="shared" si="3"/>
        <v>9.1</v>
      </c>
      <c r="U18" s="34">
        <v>2.6</v>
      </c>
      <c r="V18" s="35">
        <v>2.9</v>
      </c>
      <c r="W18" s="35">
        <v>3.1</v>
      </c>
      <c r="X18" s="35"/>
      <c r="Y18" s="35"/>
      <c r="Z18" s="36">
        <f t="shared" si="4"/>
        <v>7</v>
      </c>
      <c r="AA18" s="36"/>
      <c r="AB18" s="37">
        <f t="shared" si="5"/>
        <v>9.6</v>
      </c>
      <c r="AC18" s="38">
        <v>2.2999999999999998</v>
      </c>
      <c r="AD18" s="35">
        <v>2.4</v>
      </c>
      <c r="AE18" s="35">
        <v>2.4</v>
      </c>
      <c r="AF18" s="35"/>
      <c r="AG18" s="35"/>
      <c r="AH18" s="36">
        <f t="shared" si="6"/>
        <v>7.6</v>
      </c>
      <c r="AI18" s="36"/>
      <c r="AJ18" s="37">
        <f t="shared" si="7"/>
        <v>9.8999999999999986</v>
      </c>
      <c r="AK18" s="39">
        <f t="shared" si="8"/>
        <v>36.699999999999996</v>
      </c>
      <c r="AL18" s="40" t="s">
        <v>66</v>
      </c>
    </row>
    <row r="19" spans="1:38" s="41" customFormat="1" ht="22.5" customHeight="1">
      <c r="A19" s="30">
        <v>13</v>
      </c>
      <c r="B19" s="31" t="s">
        <v>64</v>
      </c>
      <c r="C19" s="32" t="s">
        <v>65</v>
      </c>
      <c r="D19" s="33">
        <v>2000</v>
      </c>
      <c r="E19" s="34">
        <v>0</v>
      </c>
      <c r="F19" s="35">
        <v>1.7</v>
      </c>
      <c r="G19" s="35">
        <v>1.7</v>
      </c>
      <c r="H19" s="35"/>
      <c r="I19" s="35"/>
      <c r="J19" s="36">
        <f t="shared" si="0"/>
        <v>8.3000000000000007</v>
      </c>
      <c r="K19" s="36"/>
      <c r="L19" s="37">
        <f t="shared" si="1"/>
        <v>8.3000000000000007</v>
      </c>
      <c r="M19" s="38">
        <v>2.2000000000000002</v>
      </c>
      <c r="N19" s="35">
        <v>4.7</v>
      </c>
      <c r="O19" s="35">
        <v>5</v>
      </c>
      <c r="P19" s="35"/>
      <c r="Q19" s="35"/>
      <c r="R19" s="36">
        <f t="shared" si="2"/>
        <v>5.15</v>
      </c>
      <c r="S19" s="36"/>
      <c r="T19" s="37">
        <f t="shared" si="3"/>
        <v>7.3500000000000005</v>
      </c>
      <c r="U19" s="34">
        <v>2.5</v>
      </c>
      <c r="V19" s="35">
        <v>2.2999999999999998</v>
      </c>
      <c r="W19" s="35">
        <v>2</v>
      </c>
      <c r="X19" s="35"/>
      <c r="Y19" s="35"/>
      <c r="Z19" s="36">
        <f t="shared" si="4"/>
        <v>7.85</v>
      </c>
      <c r="AA19" s="36"/>
      <c r="AB19" s="37">
        <f t="shared" si="5"/>
        <v>10.35</v>
      </c>
      <c r="AC19" s="38">
        <v>3.4</v>
      </c>
      <c r="AD19" s="35">
        <v>3.6</v>
      </c>
      <c r="AE19" s="35">
        <v>3.4</v>
      </c>
      <c r="AF19" s="35"/>
      <c r="AG19" s="35"/>
      <c r="AH19" s="36">
        <f t="shared" si="6"/>
        <v>6.5</v>
      </c>
      <c r="AI19" s="36"/>
      <c r="AJ19" s="37">
        <f t="shared" si="7"/>
        <v>9.9</v>
      </c>
      <c r="AK19" s="39">
        <f t="shared" si="8"/>
        <v>35.9</v>
      </c>
      <c r="AL19" s="40" t="s">
        <v>66</v>
      </c>
    </row>
    <row r="20" spans="1:38" s="41" customFormat="1" ht="22.5" customHeight="1" thickBot="1">
      <c r="A20" s="43">
        <v>14</v>
      </c>
      <c r="B20" s="44" t="s">
        <v>113</v>
      </c>
      <c r="C20" s="45" t="s">
        <v>32</v>
      </c>
      <c r="D20" s="46">
        <v>2000</v>
      </c>
      <c r="E20" s="47">
        <v>0</v>
      </c>
      <c r="F20" s="48">
        <v>1.7</v>
      </c>
      <c r="G20" s="48">
        <v>1.6</v>
      </c>
      <c r="H20" s="48"/>
      <c r="I20" s="48"/>
      <c r="J20" s="49">
        <f t="shared" si="0"/>
        <v>8.35</v>
      </c>
      <c r="K20" s="49"/>
      <c r="L20" s="50">
        <f t="shared" si="1"/>
        <v>8.35</v>
      </c>
      <c r="M20" s="51">
        <v>1.6</v>
      </c>
      <c r="N20" s="48">
        <v>4.5999999999999996</v>
      </c>
      <c r="O20" s="48">
        <v>5</v>
      </c>
      <c r="P20" s="48"/>
      <c r="Q20" s="48"/>
      <c r="R20" s="49">
        <f t="shared" si="2"/>
        <v>5.2</v>
      </c>
      <c r="S20" s="49"/>
      <c r="T20" s="50">
        <f t="shared" si="3"/>
        <v>6.8000000000000007</v>
      </c>
      <c r="U20" s="47">
        <v>2.4</v>
      </c>
      <c r="V20" s="48">
        <v>2.2000000000000002</v>
      </c>
      <c r="W20" s="48">
        <v>2.2000000000000002</v>
      </c>
      <c r="X20" s="48"/>
      <c r="Y20" s="48"/>
      <c r="Z20" s="49">
        <f t="shared" si="4"/>
        <v>7.8</v>
      </c>
      <c r="AA20" s="49"/>
      <c r="AB20" s="50">
        <f t="shared" si="5"/>
        <v>10.199999999999999</v>
      </c>
      <c r="AC20" s="51">
        <v>2.6</v>
      </c>
      <c r="AD20" s="48">
        <v>3.7</v>
      </c>
      <c r="AE20" s="48">
        <v>3.5</v>
      </c>
      <c r="AF20" s="48"/>
      <c r="AG20" s="48"/>
      <c r="AH20" s="49">
        <f t="shared" si="6"/>
        <v>6.4</v>
      </c>
      <c r="AI20" s="49"/>
      <c r="AJ20" s="50">
        <f t="shared" si="7"/>
        <v>9</v>
      </c>
      <c r="AK20" s="52">
        <f t="shared" si="8"/>
        <v>34.35</v>
      </c>
      <c r="AL20" s="53" t="s">
        <v>66</v>
      </c>
    </row>
    <row r="21" spans="1:38" ht="13.5" customHeight="1" thickTop="1"/>
    <row r="22" spans="1:38" ht="13.5" customHeight="1"/>
    <row r="23" spans="1:38" ht="13.5" customHeight="1"/>
    <row r="24" spans="1:38" ht="13.5" customHeight="1"/>
    <row r="25" spans="1:38" ht="13.5" customHeight="1"/>
    <row r="26" spans="1:38" ht="13.5" customHeight="1"/>
    <row r="27" spans="1:38" ht="13.5" customHeight="1"/>
    <row r="28" spans="1:38" ht="13.5" customHeight="1"/>
    <row r="29" spans="1:38" ht="13.5" customHeight="1"/>
    <row r="30" spans="1:38" ht="13.5" customHeight="1"/>
    <row r="31" spans="1:38" ht="13.5" customHeight="1"/>
    <row r="32" spans="1:3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</sheetData>
  <phoneticPr fontId="17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MlZ A</vt:lpstr>
      <vt:lpstr>MlZ B</vt:lpstr>
      <vt:lpstr>Staršie žiačky</vt:lpstr>
    </vt:vector>
  </TitlesOfParts>
  <Company>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Gymnastické súťaže - štart. a výsl. listina</dc:title>
  <dc:subject>PC</dc:subject>
  <dc:creator>Pavol Leščinský</dc:creator>
  <cp:keywords>00000024</cp:keywords>
  <cp:lastModifiedBy>Pavol Krupka</cp:lastModifiedBy>
  <cp:lastPrinted>2012-05-12T11:45:35Z</cp:lastPrinted>
  <dcterms:created xsi:type="dcterms:W3CDTF">2000-12-09T05:09:04Z</dcterms:created>
  <dcterms:modified xsi:type="dcterms:W3CDTF">2012-05-14T14:48:21Z</dcterms:modified>
</cp:coreProperties>
</file>